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3主計室\11_預算法62-1條執行情形\113年度廣宣\"/>
    </mc:Choice>
  </mc:AlternateContent>
  <bookViews>
    <workbookView xWindow="0" yWindow="0" windowWidth="20160" windowHeight="9216"/>
  </bookViews>
  <sheets>
    <sheet name="7月" sheetId="3" r:id="rId1"/>
  </sheets>
  <definedNames>
    <definedName name="_xlnm._FilterDatabase" localSheetId="0" hidden="1">'7月'!$B$1:$B$43</definedName>
    <definedName name="_xlnm.Print_Titles" localSheetId="0">'7月'!$1:$3</definedName>
  </definedNames>
  <calcPr calcId="152511"/>
</workbook>
</file>

<file path=xl/calcChain.xml><?xml version="1.0" encoding="utf-8"?>
<calcChain xmlns="http://schemas.openxmlformats.org/spreadsheetml/2006/main">
  <c r="I9" i="3" l="1"/>
  <c r="I5" i="3" l="1"/>
  <c r="I29" i="3" l="1"/>
  <c r="I4" i="3"/>
</calcChain>
</file>

<file path=xl/sharedStrings.xml><?xml version="1.0" encoding="utf-8"?>
<sst xmlns="http://schemas.openxmlformats.org/spreadsheetml/2006/main" count="259" uniqueCount="158">
  <si>
    <t>單位：元</t>
  </si>
  <si>
    <t>機關名稱</t>
  </si>
  <si>
    <t>媒體類型</t>
  </si>
  <si>
    <t>宣導期程</t>
  </si>
  <si>
    <t>預算來源</t>
  </si>
  <si>
    <t>預算科目</t>
  </si>
  <si>
    <t>執行金額</t>
  </si>
  <si>
    <t>預期效益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</si>
  <si>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</si>
  <si>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</si>
  <si>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</si>
  <si>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</si>
  <si>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</si>
  <si>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</si>
  <si>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</si>
  <si>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</si>
  <si>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</si>
  <si>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</si>
  <si>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</si>
  <si>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</si>
  <si>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</si>
  <si>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</si>
  <si>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</si>
  <si>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</si>
  <si>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t>受委託
廠商名稱</t>
    <phoneticPr fontId="18" type="noConversion"/>
  </si>
  <si>
    <t>刊登或
託播對象</t>
    <phoneticPr fontId="18" type="noConversion"/>
  </si>
  <si>
    <t>「宣導期程」請依委託製播宣導之涵蓋期程，並針對季內刊登(播出)時間或次數填列，如109.10.01-109.12.31(涵蓋期程)；109.10.01、109.12.01(播出時間)或2次(刊登次數)。</t>
    <phoneticPr fontId="18" type="noConversion"/>
  </si>
  <si>
    <t>微電腦瓦斯表宣導</t>
    <phoneticPr fontId="18" type="noConversion"/>
  </si>
  <si>
    <t>士奇傳播整合行銷股份有限公司</t>
    <phoneticPr fontId="18" type="noConversion"/>
  </si>
  <si>
    <t>微電腦瓦斯表推廣計畫</t>
    <phoneticPr fontId="18" type="noConversion"/>
  </si>
  <si>
    <t>網路媒體</t>
    <phoneticPr fontId="18" type="noConversion"/>
  </si>
  <si>
    <t>能源研究發展基金</t>
  </si>
  <si>
    <t>石油基金</t>
  </si>
  <si>
    <t>Facebook</t>
  </si>
  <si>
    <t>能源署</t>
    <phoneticPr fontId="18" type="noConversion"/>
  </si>
  <si>
    <t>單位預算</t>
  </si>
  <si>
    <t>「機關名稱」應包含國營事業、基金、財團法人，所稱之財團法人，係指政府捐助基金50%以上成立之財團法人。</t>
    <phoneticPr fontId="18" type="noConversion"/>
  </si>
  <si>
    <t>非營業特種基金預算
(能源研究發展基金)</t>
    <phoneticPr fontId="18" type="noConversion"/>
  </si>
  <si>
    <t>宣導項目
標題及內容</t>
    <phoneticPr fontId="18" type="noConversion"/>
  </si>
  <si>
    <t>標案/
契約名稱</t>
    <phoneticPr fontId="18" type="noConversion"/>
  </si>
  <si>
    <t>執行
單位</t>
    <phoneticPr fontId="18" type="noConversion"/>
  </si>
  <si>
    <t>前瞻特別預算</t>
    <phoneticPr fontId="18" type="noConversion"/>
  </si>
  <si>
    <t>公益託播。</t>
    <phoneticPr fontId="18" type="noConversion"/>
  </si>
  <si>
    <t>電視媒體</t>
    <phoneticPr fontId="18" type="noConversion"/>
  </si>
  <si>
    <t>能源研究發展工作計畫</t>
  </si>
  <si>
    <t>節能組</t>
    <phoneticPr fontId="18" type="noConversion"/>
  </si>
  <si>
    <t>能源議題推廣研析及因應策略規劃</t>
  </si>
  <si>
    <t>網路媒體</t>
  </si>
  <si>
    <t>秘書室</t>
  </si>
  <si>
    <t>非營業特種基金預算
(能源研究發展基金)</t>
  </si>
  <si>
    <t>集思創意顧問股份有限公司</t>
  </si>
  <si>
    <t>廣播媒體</t>
    <phoneticPr fontId="18" type="noConversion"/>
  </si>
  <si>
    <t>油氣組</t>
    <phoneticPr fontId="18" type="noConversion"/>
  </si>
  <si>
    <t>非營業特種基金預算(石油基金)</t>
    <phoneticPr fontId="18" type="noConversion"/>
  </si>
  <si>
    <t>政府儲油、石油開發及技術研究計畫</t>
    <phoneticPr fontId="18" type="noConversion"/>
  </si>
  <si>
    <t>節能環境營造與社會溝通策略研究計畫</t>
    <phoneticPr fontId="18" type="noConversion"/>
  </si>
  <si>
    <t>「微小也可以偉大篇」電視託播</t>
    <phoneticPr fontId="18" type="noConversion"/>
  </si>
  <si>
    <t>平面媒體</t>
    <phoneticPr fontId="18" type="noConversion"/>
  </si>
  <si>
    <t>財團法人工業技術研究院</t>
    <phoneticPr fontId="18" type="noConversion"/>
  </si>
  <si>
    <t>透過廣播向民眾宣導各式節電手法，期能鼓勵民眾落實節電行動。</t>
    <phoneticPr fontId="18" type="noConversion"/>
  </si>
  <si>
    <t>於全台198個廣播電台</t>
    <phoneticPr fontId="18" type="noConversion"/>
  </si>
  <si>
    <t>於六家無線電視台託播宣導短片，期能提升民眾節能意識與落實度。</t>
    <phoneticPr fontId="18" type="noConversion"/>
  </si>
  <si>
    <t>六家無線電視台</t>
    <phoneticPr fontId="18" type="noConversion"/>
  </si>
  <si>
    <t>士奇傳播整合行銷股份有限公司</t>
    <phoneticPr fontId="18" type="noConversion"/>
  </si>
  <si>
    <t>Facebook</t>
    <phoneticPr fontId="18" type="noConversion"/>
  </si>
  <si>
    <t>為持續強化民眾對微電腦瓦斯表的認知度，提升民眾對微電腦瓦斯表印象，以廣播廣告方式於全國性電台進行廣播廣告託播。</t>
    <phoneticPr fontId="18" type="noConversion"/>
  </si>
  <si>
    <t>飛碟聯播網、好事聯播網、城市聯播網、寶島聯播網</t>
    <phoneticPr fontId="18" type="noConversion"/>
  </si>
  <si>
    <t>公益託播。</t>
    <phoneticPr fontId="18" type="noConversion"/>
  </si>
  <si>
    <t>去碳能源科技策略建構暨法制協進計畫</t>
    <phoneticPr fontId="18" type="noConversion"/>
  </si>
  <si>
    <t>網路媒體</t>
    <phoneticPr fontId="18" type="noConversion"/>
  </si>
  <si>
    <t>財團法人資訊工業策進會</t>
    <phoneticPr fontId="18" type="noConversion"/>
  </si>
  <si>
    <t>2024能源轉型國際論壇</t>
    <phoneticPr fontId="18" type="noConversion"/>
  </si>
  <si>
    <t>去碳能源科技策略建構暨法制協進計畫</t>
    <phoneticPr fontId="18" type="noConversion"/>
  </si>
  <si>
    <r>
      <rPr>
        <sz val="12"/>
        <rFont val="標楷體"/>
        <family val="4"/>
        <charset val="136"/>
      </rPr>
      <t>綠能建設</t>
    </r>
    <phoneticPr fontId="18" type="noConversion"/>
  </si>
  <si>
    <t>財團法人資訊工業策進會</t>
    <phoneticPr fontId="18" type="noConversion"/>
  </si>
  <si>
    <t>本活動探討永續韌性新能源發展與商機、太陽光電產業機遇與挑戰等主題，回應本計畫擇定目標受眾感興趣之能源轉型議題，包含循環經濟、氣候行動等新興議題等，俾發揮公共溝通成效，為政府、產業、民眾搭建去碳能源與淨零轉型議題之溝通橋樑。</t>
    <phoneticPr fontId="18" type="noConversion"/>
  </si>
  <si>
    <t>今周刊雜誌</t>
    <phoneticPr fontId="18" type="noConversion"/>
  </si>
  <si>
    <t>預計12月份撥款。</t>
    <phoneticPr fontId="18" type="noConversion"/>
  </si>
  <si>
    <r>
      <rPr>
        <sz val="12"/>
        <rFont val="標楷體"/>
        <family val="4"/>
        <charset val="136"/>
      </rPr>
      <t>前瞻組</t>
    </r>
    <phoneticPr fontId="18" type="noConversion"/>
  </si>
  <si>
    <t>財團法人資訊工業策進會</t>
    <phoneticPr fontId="18" type="noConversion"/>
  </si>
  <si>
    <t>WindTAIWAN官網、facebook、LinkedIN、Instagram、LINE、活動eDM、
今周刊官網</t>
    <phoneticPr fontId="18" type="noConversion"/>
  </si>
  <si>
    <t>經濟部能源署(含各基金)113年8月份媒體政策及業務宣導執行情形表</t>
    <phoneticPr fontId="18" type="noConversion"/>
  </si>
  <si>
    <t>113.08.01-113.08.31</t>
    <phoneticPr fontId="18" type="noConversion"/>
  </si>
  <si>
    <t>經濟日報</t>
  </si>
  <si>
    <t>經濟日報網</t>
    <phoneticPr fontId="18" type="noConversion"/>
  </si>
  <si>
    <t>「節能省電-1度電行動」生活節能手法廣播宣導</t>
    <phoneticPr fontId="18" type="noConversion"/>
  </si>
  <si>
    <t>113.08.27</t>
    <phoneticPr fontId="18" type="noConversion"/>
  </si>
  <si>
    <t>能源研究發展工作計畫</t>
    <phoneticPr fontId="18" type="noConversion"/>
  </si>
  <si>
    <t>113.08.27-113.09.03</t>
    <phoneticPr fontId="18" type="noConversion"/>
  </si>
  <si>
    <t>財團法人中衛發展中心</t>
    <phoneticPr fontId="18" type="noConversion"/>
  </si>
  <si>
    <t>能源管理專業人才培訓推廣計畫</t>
    <phoneticPr fontId="18" type="noConversion"/>
  </si>
  <si>
    <t>網路媒體</t>
    <phoneticPr fontId="18" type="noConversion"/>
  </si>
  <si>
    <t>節能組</t>
    <phoneticPr fontId="18" type="noConversion"/>
  </si>
  <si>
    <t>能源署</t>
    <phoneticPr fontId="18" type="noConversion"/>
  </si>
  <si>
    <t>廣宣節能推廣研習會成果，導引節能專題與績優案例，期能提供各用戶與能管員標竿學習。</t>
    <phoneticPr fontId="18" type="noConversion"/>
  </si>
  <si>
    <t>預計9月份撥款。</t>
  </si>
  <si>
    <t>預計9月份撥款。</t>
    <phoneticPr fontId="18" type="noConversion"/>
  </si>
  <si>
    <t>113.08.01</t>
    <phoneticPr fontId="18" type="noConversion"/>
  </si>
  <si>
    <r>
      <rPr>
        <sz val="12"/>
        <color rgb="FF000000"/>
        <rFont val="標楷體"/>
        <family val="4"/>
        <charset val="136"/>
      </rPr>
      <t>透過互動遊戲說明我國去碳能源相關政策措施，並提供科普知識予民眾；以國內外前瞻能源議題為主軸，介紹發展案例與經驗，以及最新能源技術與知識，期提升民眾對去碳能源議題之切身感受。</t>
    </r>
    <phoneticPr fontId="18" type="noConversion"/>
  </si>
  <si>
    <t>113.08.30</t>
    <phoneticPr fontId="18" type="noConversion"/>
  </si>
  <si>
    <t>113.08.01-113.08.05</t>
    <phoneticPr fontId="18" type="noConversion"/>
  </si>
  <si>
    <t>能源署</t>
    <phoneticPr fontId="18" type="noConversion"/>
  </si>
  <si>
    <t xml:space="preserve">產業與綠能政策發展的關連
</t>
    <phoneticPr fontId="18" type="noConversion"/>
  </si>
  <si>
    <t>113.08.01</t>
    <phoneticPr fontId="18" type="noConversion"/>
  </si>
  <si>
    <t>介紹台灣畜牧業借鏡國外沼氣收集再利用技術，以解決大量禽畜糞處理問題，並說明現代農業經濟循環再利用的意義。</t>
    <phoneticPr fontId="18" type="noConversion"/>
  </si>
  <si>
    <t>113.08.03</t>
  </si>
  <si>
    <t>秘書室</t>
    <phoneticPr fontId="18" type="noConversion"/>
  </si>
  <si>
    <t>報導能源署與產業界合作，積極輔導能源業者，從六大面向共同建構碳盤查實力。</t>
    <phoneticPr fontId="18" type="noConversion"/>
  </si>
  <si>
    <t>113.08.17</t>
    <phoneticPr fontId="18" type="noConversion"/>
  </si>
  <si>
    <t>介紹台灣首座酪農綠能循環中心，台南柳營八翁里設置畜牧糞尿處理廠，達到資源化再利用並改善畜牧廢水的異味問題，是地方創造多贏的方式。</t>
    <phoneticPr fontId="18" type="noConversion"/>
  </si>
  <si>
    <t>113.08.29</t>
    <phoneticPr fontId="18" type="noConversion"/>
  </si>
  <si>
    <t>介紹我國即將進入碳有價時代，讓民眾認識碳權，還有可以透過交易平台來買賣碳權商品，了解政府落實淨零排放的具體作為。</t>
    <phoneticPr fontId="18" type="noConversion"/>
  </si>
  <si>
    <t xml:space="preserve">節能省電方法介紹
</t>
    <phoneticPr fontId="18" type="noConversion"/>
  </si>
  <si>
    <t>113.08.06</t>
  </si>
  <si>
    <t>以悠遊卡可以追蹤碳足跡和減碳量為例，向社會大眾宣導搭乘大眾交通工具也是落實減碳生活的一種好方法。</t>
    <phoneticPr fontId="18" type="noConversion"/>
  </si>
  <si>
    <t>113.08.17</t>
  </si>
  <si>
    <t>介紹智慧插座的應用，透過簡單的操作，就能掌握家中用電情形，有助於達到生活中節能省錢的效益。</t>
    <phoneticPr fontId="18" type="noConversion"/>
  </si>
  <si>
    <t xml:space="preserve">能源相關的產業成果宣傳
</t>
    <phoneticPr fontId="18" type="noConversion"/>
  </si>
  <si>
    <t>113.08.02</t>
  </si>
  <si>
    <t>介紹台中市啟用食水嵙溪河川小水力發電廠，成為地方政府主導開發小水力發電的首例，讓民眾了解小水力發電也是台灣再生能源多元發展的一環。</t>
    <phoneticPr fontId="18" type="noConversion"/>
  </si>
  <si>
    <t>113.08.07</t>
  </si>
  <si>
    <t>介紹虛擬電廠技術，說明虛擬電廠在電網管理上的重要性，有助於供電的穩定並強化電力系統韌性。</t>
    <phoneticPr fontId="18" type="noConversion"/>
  </si>
  <si>
    <t>113.08.16</t>
    <phoneticPr fontId="18" type="noConversion"/>
  </si>
  <si>
    <t>以凱米強颱風過境，台灣海峽上的風機屹立不搖為例，說明我國離岸風電具抗風耐震能力，以安全為前提。</t>
    <phoneticPr fontId="18" type="noConversion"/>
  </si>
  <si>
    <t>節慶型發文</t>
    <phoneticPr fontId="18" type="noConversion"/>
  </si>
  <si>
    <t>113.08.08</t>
  </si>
  <si>
    <t>非營業特種基金預算
(能源研究發展基金)</t>
    <phoneticPr fontId="18" type="noConversion"/>
  </si>
  <si>
    <t>結合時事節慶（父親節），說明只要從養成生活習慣做起，就能夠達到節能的效益。</t>
    <phoneticPr fontId="18" type="noConversion"/>
  </si>
  <si>
    <t>能源相關知識介紹</t>
    <phoneticPr fontId="18" type="noConversion"/>
  </si>
  <si>
    <t>能源議題推廣研析及因應策略規劃</t>
    <phoneticPr fontId="18" type="noConversion"/>
  </si>
  <si>
    <t>113.08.20</t>
    <phoneticPr fontId="18" type="noConversion"/>
  </si>
  <si>
    <t>以花蓮生豐案場的長期調查研究為例，說明太陽光電選擇不適耕作土地，除提供能源效益外，也發現有生態聚落的形成。</t>
    <phoneticPr fontId="18" type="noConversion"/>
  </si>
  <si>
    <t>113.08.22</t>
    <phoneticPr fontId="18" type="noConversion"/>
  </si>
  <si>
    <t>以能源結合旅遊為出發，在介紹澎湖豐富觀光資源的同時，也向大眾介紹以再生能源為主的離島微電網。</t>
    <phoneticPr fontId="18" type="noConversion"/>
  </si>
  <si>
    <t>113.08.23</t>
  </si>
  <si>
    <t>介紹政府深度節能推動計畫，透過大用戶、中小用戶、家庭用戶的不同措施，向大眾說明政府推動淨零轉型的作為。</t>
    <phoneticPr fontId="18" type="noConversion"/>
  </si>
  <si>
    <t>7月行銷活動</t>
    <phoneticPr fontId="18" type="noConversion"/>
  </si>
  <si>
    <t>113.08.05</t>
    <phoneticPr fontId="18" type="noConversion"/>
  </si>
  <si>
    <t>8月行銷活動</t>
    <phoneticPr fontId="18" type="noConversion"/>
  </si>
  <si>
    <t>113.08.30</t>
    <phoneticPr fontId="18" type="noConversion"/>
  </si>
  <si>
    <t>公告宣傳8月粉專行銷活動，規劃能源相關解謎題目與民眾互動，留言正確答案(截圖)即可參加抽獎，以趣味互動增進群眾對能源議題的關注。</t>
    <phoneticPr fontId="18" type="noConversion"/>
  </si>
  <si>
    <r>
      <rPr>
        <sz val="12"/>
        <rFont val="標楷體"/>
        <family val="4"/>
        <charset val="136"/>
      </rPr>
      <t>前瞻特別預算</t>
    </r>
    <phoneticPr fontId="18" type="noConversion"/>
  </si>
  <si>
    <t>去碳能源系列推廣活動</t>
    <phoneticPr fontId="30" type="noConversion"/>
  </si>
  <si>
    <r>
      <t>WindTAIWAN</t>
    </r>
    <r>
      <rPr>
        <sz val="12"/>
        <color rgb="FF000000"/>
        <rFont val="標楷體"/>
        <family val="4"/>
        <charset val="136"/>
      </rPr>
      <t>活動eDM</t>
    </r>
    <phoneticPr fontId="18" type="noConversion"/>
  </si>
  <si>
    <t>非營業特種基金預算
(能源研究發展基金)</t>
    <phoneticPr fontId="18" type="noConversion"/>
  </si>
  <si>
    <t>能源研究發展工作計畫</t>
    <phoneticPr fontId="18" type="noConversion"/>
  </si>
  <si>
    <t>能源研究發展工作計畫</t>
    <phoneticPr fontId="18" type="noConversion"/>
  </si>
  <si>
    <t>秘書室</t>
    <phoneticPr fontId="18" type="noConversion"/>
  </si>
  <si>
    <t>秘書室</t>
    <phoneticPr fontId="18" type="noConversion"/>
  </si>
  <si>
    <t>預計9月份撥款。</t>
    <phoneticPr fontId="18" type="noConversion"/>
  </si>
  <si>
    <t>預計9月份撥款。</t>
    <phoneticPr fontId="18" type="noConversion"/>
  </si>
  <si>
    <t>公佈7月行銷活動得獎名單，提醒民眾須私訊填寫收件資訊，也讓民眾更有意願參與日後的抽獎活動，提高參與率。</t>
    <phoneticPr fontId="18" type="noConversion"/>
  </si>
  <si>
    <t>113.08.01-113.08.31</t>
    <phoneticPr fontId="18" type="noConversion"/>
  </si>
  <si>
    <t>不定時更新微電腦瓦斯表相關介紹，讓民眾更瞭解微電腦瓦斯表，提升民眾對微電腦瓦斯表認知率，鼓勵民眾主動裝置微電腦瓦斯表，促進居家用氣安全。</t>
    <phoneticPr fontId="18" type="noConversion"/>
  </si>
  <si>
    <t>預計9月份撥款。</t>
    <phoneticPr fontId="18" type="noConversion"/>
  </si>
  <si>
    <t>113.08.01-113.08.31</t>
    <phoneticPr fontId="18" type="noConversion"/>
  </si>
  <si>
    <t>節能推廣研習 助益能管員拚節能減碳</t>
    <phoneticPr fontId="18" type="noConversion"/>
  </si>
  <si>
    <t>youtube、Facebook、鏡週刊網站、自由時報電子報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</si>
</sst>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76" formatCode="&quot; &quot;#,##0&quot; &quot;;&quot;-&quot;#,##0&quot; &quot;;&quot; - &quot;;&quot; &quot;@&quot; &quot;"/>
    <numFmt numFmtId="177" formatCode="#,##0_ "/>
    <numFmt numFmtId="178" formatCode="#,##0&quot; &quot;"/>
    <numFmt numFmtId="179" formatCode="#,##0&quot; &quot;;[Red]&quot;(&quot;#,##0&quot;)&quot;"/>
  </numFmts>
  <fonts count="31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u/>
      <sz val="2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0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0"/>
      <color indexed="8"/>
      <name val="Century Gothic"/>
      <family val="2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3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Protection="0"/>
    <xf numFmtId="0" fontId="25" fillId="0" borderId="0" applyNumberFormat="0" applyFill="0" applyBorder="0" applyProtection="0"/>
    <xf numFmtId="0" fontId="25" fillId="0" borderId="0" applyNumberFormat="0" applyFill="0" applyBorder="0" applyProtection="0"/>
    <xf numFmtId="44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9" fillId="0" borderId="0" xfId="0" applyFont="1" applyFill="1" applyAlignment="1">
      <alignment vertical="top"/>
    </xf>
    <xf numFmtId="0" fontId="23" fillId="0" borderId="4" xfId="0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left" vertical="top"/>
    </xf>
    <xf numFmtId="0" fontId="23" fillId="0" borderId="0" xfId="0" applyFont="1" applyFill="1" applyAlignment="1" applyProtection="1">
      <alignment horizontal="left" vertical="top"/>
    </xf>
    <xf numFmtId="177" fontId="24" fillId="0" borderId="4" xfId="0" applyNumberFormat="1" applyFont="1" applyFill="1" applyBorder="1" applyAlignment="1">
      <alignment vertical="top"/>
    </xf>
    <xf numFmtId="0" fontId="23" fillId="0" borderId="9" xfId="0" applyFont="1" applyFill="1" applyBorder="1" applyAlignment="1">
      <alignment horizontal="left" vertical="top" wrapText="1"/>
    </xf>
    <xf numFmtId="0" fontId="24" fillId="0" borderId="9" xfId="0" applyFont="1" applyFill="1" applyBorder="1" applyAlignment="1">
      <alignment horizontal="left" vertical="top" wrapText="1"/>
    </xf>
    <xf numFmtId="176" fontId="23" fillId="0" borderId="9" xfId="0" applyNumberFormat="1" applyFont="1" applyFill="1" applyBorder="1" applyAlignment="1">
      <alignment horizontal="left" vertical="top"/>
    </xf>
    <xf numFmtId="177" fontId="24" fillId="0" borderId="9" xfId="0" applyNumberFormat="1" applyFont="1" applyFill="1" applyBorder="1" applyAlignment="1">
      <alignment vertical="top"/>
    </xf>
    <xf numFmtId="0" fontId="24" fillId="0" borderId="1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top"/>
    </xf>
    <xf numFmtId="0" fontId="14" fillId="0" borderId="4" xfId="0" applyFont="1" applyFill="1" applyBorder="1" applyAlignment="1">
      <alignment vertical="top" wrapText="1"/>
    </xf>
    <xf numFmtId="0" fontId="23" fillId="0" borderId="6" xfId="0" applyFont="1" applyFill="1" applyBorder="1" applyAlignment="1">
      <alignment vertical="top" wrapText="1"/>
    </xf>
    <xf numFmtId="0" fontId="23" fillId="0" borderId="7" xfId="0" applyFont="1" applyFill="1" applyBorder="1" applyAlignment="1">
      <alignment vertical="top" wrapText="1"/>
    </xf>
    <xf numFmtId="176" fontId="24" fillId="0" borderId="7" xfId="0" applyNumberFormat="1" applyFont="1" applyFill="1" applyBorder="1" applyAlignment="1">
      <alignment vertical="top"/>
    </xf>
    <xf numFmtId="0" fontId="14" fillId="0" borderId="0" xfId="0" applyFont="1" applyFill="1">
      <alignment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center"/>
    </xf>
    <xf numFmtId="0" fontId="17" fillId="0" borderId="2" xfId="0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0" fillId="0" borderId="0" xfId="0" applyFont="1" applyFill="1">
      <alignment vertical="center"/>
    </xf>
    <xf numFmtId="177" fontId="22" fillId="0" borderId="8" xfId="0" applyNumberFormat="1" applyFont="1" applyFill="1" applyBorder="1" applyAlignment="1">
      <alignment vertical="top"/>
    </xf>
    <xf numFmtId="0" fontId="22" fillId="0" borderId="7" xfId="0" applyFont="1" applyFill="1" applyBorder="1" applyAlignment="1">
      <alignment vertical="top" wrapText="1"/>
    </xf>
    <xf numFmtId="177" fontId="22" fillId="0" borderId="4" xfId="0" applyNumberFormat="1" applyFont="1" applyFill="1" applyBorder="1" applyAlignment="1">
      <alignment vertical="top"/>
    </xf>
    <xf numFmtId="0" fontId="19" fillId="0" borderId="0" xfId="0" applyFont="1" applyFill="1">
      <alignment vertical="center"/>
    </xf>
    <xf numFmtId="0" fontId="22" fillId="0" borderId="4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right" vertical="center"/>
    </xf>
    <xf numFmtId="49" fontId="19" fillId="0" borderId="0" xfId="0" applyNumberFormat="1" applyFont="1" applyFill="1" applyAlignment="1">
      <alignment horizontal="right" vertical="top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center"/>
    </xf>
    <xf numFmtId="0" fontId="14" fillId="0" borderId="7" xfId="0" applyFont="1" applyFill="1" applyBorder="1" applyAlignment="1">
      <alignment vertical="top" wrapText="1"/>
    </xf>
    <xf numFmtId="0" fontId="22" fillId="0" borderId="0" xfId="0" applyFont="1" applyFill="1" applyAlignment="1">
      <alignment horizontal="right" vertical="center"/>
    </xf>
    <xf numFmtId="0" fontId="26" fillId="0" borderId="3" xfId="0" applyFont="1" applyFill="1" applyBorder="1" applyAlignment="1">
      <alignment horizontal="center" vertical="center" wrapText="1"/>
    </xf>
    <xf numFmtId="0" fontId="27" fillId="0" borderId="0" xfId="0" applyFont="1" applyFill="1">
      <alignment vertical="center"/>
    </xf>
    <xf numFmtId="0" fontId="27" fillId="0" borderId="0" xfId="0" applyFont="1" applyFill="1" applyAlignment="1">
      <alignment vertical="top"/>
    </xf>
    <xf numFmtId="0" fontId="22" fillId="0" borderId="0" xfId="0" applyFont="1" applyFill="1">
      <alignment vertical="center"/>
    </xf>
    <xf numFmtId="0" fontId="14" fillId="0" borderId="6" xfId="0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/>
    </xf>
    <xf numFmtId="177" fontId="22" fillId="0" borderId="15" xfId="0" applyNumberFormat="1" applyFont="1" applyFill="1" applyBorder="1" applyAlignment="1">
      <alignment vertical="top"/>
    </xf>
    <xf numFmtId="0" fontId="24" fillId="0" borderId="6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top" wrapText="1"/>
    </xf>
    <xf numFmtId="176" fontId="24" fillId="0" borderId="4" xfId="0" applyNumberFormat="1" applyFont="1" applyFill="1" applyBorder="1" applyAlignment="1">
      <alignment horizontal="left" vertical="top"/>
    </xf>
    <xf numFmtId="0" fontId="22" fillId="0" borderId="9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22" fillId="0" borderId="4" xfId="18" applyFont="1" applyFill="1" applyBorder="1" applyAlignment="1">
      <alignment horizontal="left" vertical="top" wrapText="1"/>
    </xf>
    <xf numFmtId="0" fontId="29" fillId="0" borderId="4" xfId="0" applyFont="1" applyFill="1" applyBorder="1" applyAlignment="1">
      <alignment horizontal="left" vertical="top" wrapText="1"/>
    </xf>
    <xf numFmtId="0" fontId="23" fillId="0" borderId="9" xfId="0" applyFont="1" applyFill="1" applyBorder="1" applyAlignment="1">
      <alignment vertical="top" wrapText="1"/>
    </xf>
    <xf numFmtId="0" fontId="24" fillId="0" borderId="7" xfId="0" applyFont="1" applyFill="1" applyBorder="1" applyAlignment="1">
      <alignment vertical="top" wrapText="1"/>
    </xf>
    <xf numFmtId="0" fontId="24" fillId="0" borderId="11" xfId="0" applyFont="1" applyFill="1" applyBorder="1" applyAlignment="1">
      <alignment vertical="top" wrapText="1"/>
    </xf>
    <xf numFmtId="0" fontId="19" fillId="0" borderId="7" xfId="0" applyFont="1" applyFill="1" applyBorder="1">
      <alignment vertical="center"/>
    </xf>
    <xf numFmtId="0" fontId="22" fillId="0" borderId="4" xfId="0" applyNumberFormat="1" applyFont="1" applyFill="1" applyBorder="1" applyAlignment="1" applyProtection="1">
      <alignment horizontal="left" vertical="top" wrapText="1"/>
    </xf>
    <xf numFmtId="0" fontId="28" fillId="0" borderId="0" xfId="0" applyFont="1" applyFill="1" applyAlignment="1">
      <alignment vertical="top"/>
    </xf>
    <xf numFmtId="0" fontId="14" fillId="0" borderId="11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top"/>
    </xf>
    <xf numFmtId="0" fontId="14" fillId="0" borderId="21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22" fillId="0" borderId="6" xfId="18" applyFont="1" applyFill="1" applyBorder="1" applyAlignment="1">
      <alignment vertical="top" wrapText="1"/>
    </xf>
    <xf numFmtId="0" fontId="22" fillId="0" borderId="4" xfId="18" applyFont="1" applyFill="1" applyBorder="1" applyAlignment="1">
      <alignment vertical="top" wrapText="1"/>
    </xf>
    <xf numFmtId="0" fontId="14" fillId="0" borderId="10" xfId="0" applyFont="1" applyFill="1" applyBorder="1" applyAlignment="1">
      <alignment horizontal="left" vertical="top" wrapText="1"/>
    </xf>
    <xf numFmtId="177" fontId="22" fillId="0" borderId="12" xfId="0" applyNumberFormat="1" applyFont="1" applyFill="1" applyBorder="1" applyAlignment="1">
      <alignment vertical="top"/>
    </xf>
    <xf numFmtId="0" fontId="14" fillId="0" borderId="22" xfId="0" applyFont="1" applyFill="1" applyBorder="1" applyAlignment="1">
      <alignment horizontal="left" vertical="top" wrapText="1"/>
    </xf>
    <xf numFmtId="0" fontId="29" fillId="0" borderId="7" xfId="0" applyFont="1" applyFill="1" applyBorder="1" applyAlignment="1">
      <alignment horizontal="left" vertical="top" wrapText="1"/>
    </xf>
    <xf numFmtId="177" fontId="22" fillId="0" borderId="13" xfId="0" applyNumberFormat="1" applyFont="1" applyFill="1" applyBorder="1" applyAlignment="1">
      <alignment vertical="top"/>
    </xf>
    <xf numFmtId="0" fontId="14" fillId="0" borderId="15" xfId="0" applyFont="1" applyFill="1" applyBorder="1" applyAlignment="1">
      <alignment horizontal="left" vertical="top" wrapText="1"/>
    </xf>
    <xf numFmtId="0" fontId="14" fillId="0" borderId="23" xfId="0" applyFont="1" applyFill="1" applyBorder="1" applyAlignment="1">
      <alignment horizontal="left" vertical="top" wrapText="1"/>
    </xf>
    <xf numFmtId="0" fontId="14" fillId="0" borderId="24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177" fontId="22" fillId="0" borderId="25" xfId="0" applyNumberFormat="1" applyFont="1" applyFill="1" applyBorder="1" applyAlignment="1">
      <alignment vertical="top"/>
    </xf>
    <xf numFmtId="177" fontId="22" fillId="0" borderId="26" xfId="0" applyNumberFormat="1" applyFont="1" applyFill="1" applyBorder="1" applyAlignment="1">
      <alignment vertical="top"/>
    </xf>
    <xf numFmtId="0" fontId="14" fillId="0" borderId="1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27" xfId="0" applyFont="1" applyFill="1" applyBorder="1" applyAlignment="1">
      <alignment horizontal="left" vertical="top" wrapText="1"/>
    </xf>
    <xf numFmtId="0" fontId="29" fillId="0" borderId="6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vertical="top" wrapText="1"/>
    </xf>
    <xf numFmtId="0" fontId="14" fillId="0" borderId="28" xfId="0" applyFont="1" applyFill="1" applyBorder="1" applyAlignment="1">
      <alignment horizontal="left" vertical="top" wrapText="1"/>
    </xf>
    <xf numFmtId="179" fontId="14" fillId="0" borderId="14" xfId="0" applyNumberFormat="1" applyFont="1" applyFill="1" applyBorder="1" applyAlignment="1">
      <alignment horizontal="left" vertical="top" wrapText="1"/>
    </xf>
    <xf numFmtId="179" fontId="14" fillId="0" borderId="18" xfId="0" applyNumberFormat="1" applyFont="1" applyFill="1" applyBorder="1" applyAlignment="1">
      <alignment horizontal="left" vertical="top" wrapText="1"/>
    </xf>
    <xf numFmtId="0" fontId="29" fillId="0" borderId="12" xfId="0" applyFont="1" applyFill="1" applyBorder="1" applyAlignment="1">
      <alignment horizontal="left" vertical="top" wrapText="1"/>
    </xf>
    <xf numFmtId="0" fontId="29" fillId="0" borderId="11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justify" vertical="top" wrapText="1"/>
    </xf>
    <xf numFmtId="0" fontId="19" fillId="0" borderId="0" xfId="0" applyFont="1" applyFill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20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22" fillId="0" borderId="20" xfId="0" applyFont="1" applyFill="1" applyBorder="1" applyAlignment="1">
      <alignment horizontal="left" vertical="top" wrapText="1"/>
    </xf>
    <xf numFmtId="0" fontId="22" fillId="0" borderId="13" xfId="0" applyFont="1" applyFill="1" applyBorder="1" applyAlignment="1">
      <alignment horizontal="left" vertical="top" wrapText="1"/>
    </xf>
    <xf numFmtId="0" fontId="22" fillId="0" borderId="16" xfId="0" applyFont="1" applyFill="1" applyBorder="1" applyAlignment="1">
      <alignment horizontal="left" vertical="top" wrapText="1"/>
    </xf>
    <xf numFmtId="0" fontId="22" fillId="0" borderId="19" xfId="0" applyFont="1" applyFill="1" applyBorder="1" applyAlignment="1">
      <alignment horizontal="left" vertical="top" wrapText="1"/>
    </xf>
    <xf numFmtId="177" fontId="22" fillId="0" borderId="14" xfId="0" applyNumberFormat="1" applyFont="1" applyFill="1" applyBorder="1" applyAlignment="1">
      <alignment vertical="top"/>
    </xf>
    <xf numFmtId="177" fontId="22" fillId="0" borderId="18" xfId="0" applyNumberFormat="1" applyFont="1" applyFill="1" applyBorder="1" applyAlignment="1">
      <alignment vertical="top"/>
    </xf>
    <xf numFmtId="178" fontId="14" fillId="0" borderId="16" xfId="0" applyNumberFormat="1" applyFont="1" applyFill="1" applyBorder="1" applyAlignment="1">
      <alignment horizontal="left" vertical="top" wrapText="1"/>
    </xf>
    <xf numFmtId="178" fontId="14" fillId="0" borderId="17" xfId="0" applyNumberFormat="1" applyFont="1" applyFill="1" applyBorder="1" applyAlignment="1">
      <alignment horizontal="left" vertical="top" wrapText="1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  <cellStyle name="一般 2" xfId="18"/>
    <cellStyle name="一般 3" xfId="19"/>
    <cellStyle name="一般 4" xfId="20"/>
    <cellStyle name="一般 5" xfId="21"/>
    <cellStyle name="貨幣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MD40"/>
  <sheetViews>
    <sheetView tabSelected="1" view="pageBreakPreview" zoomScale="95" zoomScaleNormal="85" zoomScaleSheetLayoutView="95" workbookViewId="0">
      <selection activeCell="I9" sqref="I9"/>
    </sheetView>
  </sheetViews>
  <sheetFormatPr defaultColWidth="7.6640625" defaultRowHeight="16.2" x14ac:dyDescent="0.3"/>
  <cols>
    <col min="1" max="1" width="7.6640625" style="34" customWidth="1"/>
    <col min="2" max="2" width="21" style="16" customWidth="1"/>
    <col min="3" max="3" width="14.88671875" style="16" customWidth="1"/>
    <col min="4" max="4" width="11" style="35" customWidth="1"/>
    <col min="5" max="5" width="12.5546875" style="16" customWidth="1"/>
    <col min="6" max="6" width="8.6640625" style="16" customWidth="1"/>
    <col min="7" max="7" width="12.6640625" style="16" customWidth="1"/>
    <col min="8" max="8" width="11.88671875" style="16" customWidth="1"/>
    <col min="9" max="9" width="13.44140625" style="16" customWidth="1"/>
    <col min="10" max="10" width="12.33203125" style="36" customWidth="1"/>
    <col min="11" max="11" width="38.109375" style="42" customWidth="1"/>
    <col min="12" max="12" width="15.5546875" style="16" customWidth="1"/>
    <col min="13" max="13" width="9.6640625" style="16" customWidth="1"/>
    <col min="14" max="16384" width="7.6640625" style="16"/>
  </cols>
  <sheetData>
    <row r="1" spans="1:1018" ht="33" x14ac:dyDescent="0.3">
      <c r="A1" s="92" t="s">
        <v>81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018" ht="19.2" customHeight="1" x14ac:dyDescent="0.3">
      <c r="A2" s="17"/>
      <c r="B2" s="18"/>
      <c r="C2" s="18"/>
      <c r="D2" s="19"/>
      <c r="E2" s="18"/>
      <c r="F2" s="18"/>
      <c r="G2" s="18"/>
      <c r="H2" s="18"/>
      <c r="I2" s="18"/>
      <c r="J2" s="20"/>
      <c r="K2" s="38"/>
      <c r="L2" s="21"/>
      <c r="M2" s="21" t="s">
        <v>0</v>
      </c>
    </row>
    <row r="3" spans="1:1018" s="25" customFormat="1" ht="41.4" customHeight="1" x14ac:dyDescent="0.3">
      <c r="A3" s="22" t="s">
        <v>1</v>
      </c>
      <c r="B3" s="23" t="s">
        <v>38</v>
      </c>
      <c r="C3" s="24" t="s">
        <v>39</v>
      </c>
      <c r="D3" s="23" t="s">
        <v>2</v>
      </c>
      <c r="E3" s="23" t="s">
        <v>3</v>
      </c>
      <c r="F3" s="23" t="s">
        <v>40</v>
      </c>
      <c r="G3" s="23" t="s">
        <v>4</v>
      </c>
      <c r="H3" s="23" t="s">
        <v>5</v>
      </c>
      <c r="I3" s="23" t="s">
        <v>6</v>
      </c>
      <c r="J3" s="23" t="s">
        <v>24</v>
      </c>
      <c r="K3" s="39" t="s">
        <v>7</v>
      </c>
      <c r="L3" s="23" t="s">
        <v>25</v>
      </c>
      <c r="M3" s="23" t="s">
        <v>8</v>
      </c>
    </row>
    <row r="4" spans="1:1018" s="4" customFormat="1" ht="19.2" hidden="1" customHeight="1" x14ac:dyDescent="0.3">
      <c r="A4" s="2"/>
      <c r="B4" s="7" t="s">
        <v>35</v>
      </c>
      <c r="C4" s="6"/>
      <c r="D4" s="6"/>
      <c r="E4" s="6"/>
      <c r="F4" s="6"/>
      <c r="G4" s="6"/>
      <c r="H4" s="8"/>
      <c r="I4" s="9" t="e">
        <f>SUM(#REF!)</f>
        <v>#REF!</v>
      </c>
      <c r="J4" s="6"/>
      <c r="K4" s="51"/>
      <c r="L4" s="7"/>
      <c r="M4" s="10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</row>
    <row r="5" spans="1:1018" s="4" customFormat="1" ht="19.2" customHeight="1" x14ac:dyDescent="0.3">
      <c r="A5" s="2"/>
      <c r="B5" s="7" t="s">
        <v>41</v>
      </c>
      <c r="C5" s="6"/>
      <c r="D5" s="6"/>
      <c r="E5" s="6"/>
      <c r="F5" s="6"/>
      <c r="G5" s="6"/>
      <c r="H5" s="8"/>
      <c r="I5" s="9">
        <f>SUM(I6:I7)</f>
        <v>0</v>
      </c>
      <c r="J5" s="6"/>
      <c r="K5" s="51"/>
      <c r="L5" s="7"/>
      <c r="M5" s="10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</row>
    <row r="6" spans="1:1018" s="29" customFormat="1" ht="133.80000000000001" customHeight="1" x14ac:dyDescent="0.3">
      <c r="A6" s="53" t="s">
        <v>34</v>
      </c>
      <c r="B6" s="43" t="s">
        <v>71</v>
      </c>
      <c r="C6" s="43" t="s">
        <v>72</v>
      </c>
      <c r="D6" s="44" t="s">
        <v>30</v>
      </c>
      <c r="E6" s="12" t="s">
        <v>100</v>
      </c>
      <c r="F6" s="43" t="s">
        <v>78</v>
      </c>
      <c r="G6" s="43" t="s">
        <v>141</v>
      </c>
      <c r="H6" s="43" t="s">
        <v>73</v>
      </c>
      <c r="I6" s="28">
        <v>0</v>
      </c>
      <c r="J6" s="12" t="s">
        <v>79</v>
      </c>
      <c r="K6" s="43" t="s">
        <v>75</v>
      </c>
      <c r="L6" s="12" t="s">
        <v>80</v>
      </c>
      <c r="M6" s="43" t="s">
        <v>77</v>
      </c>
    </row>
    <row r="7" spans="1:1018" s="29" customFormat="1" ht="50.4" customHeight="1" x14ac:dyDescent="0.3">
      <c r="A7" s="60"/>
      <c r="B7" s="60"/>
      <c r="C7" s="60"/>
      <c r="D7" s="44" t="s">
        <v>57</v>
      </c>
      <c r="E7" s="12" t="s">
        <v>97</v>
      </c>
      <c r="F7" s="60"/>
      <c r="G7" s="37"/>
      <c r="H7" s="37"/>
      <c r="I7" s="28">
        <v>0</v>
      </c>
      <c r="J7" s="12" t="s">
        <v>74</v>
      </c>
      <c r="K7" s="60"/>
      <c r="L7" s="12" t="s">
        <v>76</v>
      </c>
      <c r="M7" s="37"/>
    </row>
    <row r="8" spans="1:1018" s="29" customFormat="1" ht="101.4" customHeight="1" x14ac:dyDescent="0.3">
      <c r="A8" s="30" t="s">
        <v>34</v>
      </c>
      <c r="B8" s="61" t="s">
        <v>142</v>
      </c>
      <c r="C8" s="12" t="s">
        <v>68</v>
      </c>
      <c r="D8" s="44" t="s">
        <v>69</v>
      </c>
      <c r="E8" s="12" t="s">
        <v>99</v>
      </c>
      <c r="F8" s="12" t="s">
        <v>78</v>
      </c>
      <c r="G8" s="12" t="s">
        <v>141</v>
      </c>
      <c r="H8" s="12" t="s">
        <v>73</v>
      </c>
      <c r="I8" s="28">
        <v>0</v>
      </c>
      <c r="J8" s="12" t="s">
        <v>70</v>
      </c>
      <c r="K8" s="30" t="s">
        <v>98</v>
      </c>
      <c r="L8" s="30" t="s">
        <v>143</v>
      </c>
      <c r="M8" s="12" t="s">
        <v>77</v>
      </c>
    </row>
    <row r="9" spans="1:1018" s="4" customFormat="1" ht="24.6" customHeight="1" x14ac:dyDescent="0.3">
      <c r="A9" s="57"/>
      <c r="B9" s="58" t="s">
        <v>31</v>
      </c>
      <c r="C9" s="14"/>
      <c r="D9" s="14"/>
      <c r="E9" s="14"/>
      <c r="F9" s="14"/>
      <c r="G9" s="14"/>
      <c r="H9" s="15"/>
      <c r="I9" s="9">
        <f>SUM(I10:I28)</f>
        <v>0</v>
      </c>
      <c r="J9" s="14"/>
      <c r="K9" s="27"/>
      <c r="L9" s="58"/>
      <c r="M9" s="59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</row>
    <row r="10" spans="1:1018" s="46" customFormat="1" ht="65.400000000000006" customHeight="1" x14ac:dyDescent="0.3">
      <c r="A10" s="12" t="s">
        <v>34</v>
      </c>
      <c r="B10" s="27" t="s">
        <v>85</v>
      </c>
      <c r="C10" s="27" t="s">
        <v>55</v>
      </c>
      <c r="D10" s="27" t="s">
        <v>51</v>
      </c>
      <c r="E10" s="27" t="s">
        <v>82</v>
      </c>
      <c r="F10" s="45" t="s">
        <v>45</v>
      </c>
      <c r="G10" s="27" t="s">
        <v>37</v>
      </c>
      <c r="H10" s="30" t="s">
        <v>44</v>
      </c>
      <c r="I10" s="26">
        <v>0</v>
      </c>
      <c r="J10" s="27" t="s">
        <v>58</v>
      </c>
      <c r="K10" s="27" t="s">
        <v>59</v>
      </c>
      <c r="L10" s="27" t="s">
        <v>60</v>
      </c>
      <c r="M10" s="27" t="s">
        <v>67</v>
      </c>
    </row>
    <row r="11" spans="1:1018" s="46" customFormat="1" ht="69" customHeight="1" x14ac:dyDescent="0.3">
      <c r="A11" s="12" t="s">
        <v>34</v>
      </c>
      <c r="B11" s="27" t="s">
        <v>56</v>
      </c>
      <c r="C11" s="27" t="s">
        <v>55</v>
      </c>
      <c r="D11" s="27" t="s">
        <v>43</v>
      </c>
      <c r="E11" s="27" t="s">
        <v>82</v>
      </c>
      <c r="F11" s="45" t="s">
        <v>45</v>
      </c>
      <c r="G11" s="27" t="s">
        <v>37</v>
      </c>
      <c r="H11" s="30" t="s">
        <v>44</v>
      </c>
      <c r="I11" s="26">
        <v>0</v>
      </c>
      <c r="J11" s="27" t="s">
        <v>58</v>
      </c>
      <c r="K11" s="27" t="s">
        <v>61</v>
      </c>
      <c r="L11" s="27" t="s">
        <v>62</v>
      </c>
      <c r="M11" s="27" t="s">
        <v>42</v>
      </c>
    </row>
    <row r="12" spans="1:1018" s="62" customFormat="1" ht="37.799999999999997" customHeight="1" x14ac:dyDescent="0.3">
      <c r="A12" s="95" t="s">
        <v>93</v>
      </c>
      <c r="B12" s="97" t="s">
        <v>156</v>
      </c>
      <c r="C12" s="97" t="s">
        <v>90</v>
      </c>
      <c r="D12" s="45" t="s">
        <v>57</v>
      </c>
      <c r="E12" s="45" t="s">
        <v>86</v>
      </c>
      <c r="F12" s="99" t="s">
        <v>92</v>
      </c>
      <c r="G12" s="99" t="s">
        <v>37</v>
      </c>
      <c r="H12" s="101" t="s">
        <v>87</v>
      </c>
      <c r="I12" s="103">
        <v>0</v>
      </c>
      <c r="J12" s="105" t="s">
        <v>89</v>
      </c>
      <c r="K12" s="88" t="s">
        <v>94</v>
      </c>
      <c r="L12" s="45" t="s">
        <v>83</v>
      </c>
      <c r="M12" s="90" t="s">
        <v>96</v>
      </c>
    </row>
    <row r="13" spans="1:1018" s="62" customFormat="1" ht="37.200000000000003" customHeight="1" x14ac:dyDescent="0.3">
      <c r="A13" s="96"/>
      <c r="B13" s="98"/>
      <c r="C13" s="98"/>
      <c r="D13" s="45" t="s">
        <v>91</v>
      </c>
      <c r="E13" s="45" t="s">
        <v>88</v>
      </c>
      <c r="F13" s="100" t="s">
        <v>45</v>
      </c>
      <c r="G13" s="100"/>
      <c r="H13" s="102"/>
      <c r="I13" s="104"/>
      <c r="J13" s="106"/>
      <c r="K13" s="89"/>
      <c r="L13" s="45" t="s">
        <v>84</v>
      </c>
      <c r="M13" s="91"/>
    </row>
    <row r="14" spans="1:1018" s="65" customFormat="1" ht="67.8" customHeight="1" x14ac:dyDescent="0.3">
      <c r="A14" s="44" t="s">
        <v>93</v>
      </c>
      <c r="B14" s="70" t="s">
        <v>102</v>
      </c>
      <c r="C14" s="64" t="s">
        <v>46</v>
      </c>
      <c r="D14" s="54" t="s">
        <v>47</v>
      </c>
      <c r="E14" s="54" t="s">
        <v>103</v>
      </c>
      <c r="F14" s="44" t="s">
        <v>48</v>
      </c>
      <c r="G14" s="56" t="s">
        <v>49</v>
      </c>
      <c r="H14" s="56" t="s">
        <v>44</v>
      </c>
      <c r="I14" s="26">
        <v>0</v>
      </c>
      <c r="J14" s="52" t="s">
        <v>50</v>
      </c>
      <c r="K14" s="44" t="s">
        <v>104</v>
      </c>
      <c r="L14" s="44" t="s">
        <v>33</v>
      </c>
      <c r="M14" s="45" t="s">
        <v>95</v>
      </c>
    </row>
    <row r="15" spans="1:1018" s="65" customFormat="1" ht="67.5" customHeight="1" x14ac:dyDescent="0.3">
      <c r="A15" s="69" t="s">
        <v>34</v>
      </c>
      <c r="B15" s="69" t="s">
        <v>102</v>
      </c>
      <c r="C15" s="69" t="s">
        <v>129</v>
      </c>
      <c r="D15" s="54" t="s">
        <v>47</v>
      </c>
      <c r="E15" s="54" t="s">
        <v>105</v>
      </c>
      <c r="F15" s="69" t="s">
        <v>148</v>
      </c>
      <c r="G15" s="69" t="s">
        <v>37</v>
      </c>
      <c r="H15" s="69" t="s">
        <v>87</v>
      </c>
      <c r="I15" s="26">
        <v>0</v>
      </c>
      <c r="J15" s="52" t="s">
        <v>50</v>
      </c>
      <c r="K15" s="44" t="s">
        <v>107</v>
      </c>
      <c r="L15" s="44" t="s">
        <v>33</v>
      </c>
      <c r="M15" s="69" t="s">
        <v>96</v>
      </c>
    </row>
    <row r="16" spans="1:1018" s="35" customFormat="1" ht="82.95" customHeight="1" x14ac:dyDescent="0.3">
      <c r="A16" s="68"/>
      <c r="B16" s="68"/>
      <c r="C16" s="68"/>
      <c r="D16" s="54" t="s">
        <v>47</v>
      </c>
      <c r="E16" s="54" t="s">
        <v>108</v>
      </c>
      <c r="F16" s="68"/>
      <c r="G16" s="68"/>
      <c r="H16" s="68"/>
      <c r="I16" s="26">
        <v>0</v>
      </c>
      <c r="J16" s="52" t="s">
        <v>50</v>
      </c>
      <c r="K16" s="44" t="s">
        <v>109</v>
      </c>
      <c r="L16" s="44" t="s">
        <v>33</v>
      </c>
      <c r="M16" s="68"/>
    </row>
    <row r="17" spans="1:1018" s="35" customFormat="1" ht="70.95" customHeight="1" x14ac:dyDescent="0.3">
      <c r="A17" s="68"/>
      <c r="B17" s="52"/>
      <c r="C17" s="52"/>
      <c r="D17" s="54" t="s">
        <v>47</v>
      </c>
      <c r="E17" s="54" t="s">
        <v>110</v>
      </c>
      <c r="F17" s="52"/>
      <c r="G17" s="52"/>
      <c r="H17" s="52"/>
      <c r="I17" s="26">
        <v>0</v>
      </c>
      <c r="J17" s="52" t="s">
        <v>50</v>
      </c>
      <c r="K17" s="44" t="s">
        <v>111</v>
      </c>
      <c r="L17" s="44" t="s">
        <v>33</v>
      </c>
      <c r="M17" s="68"/>
    </row>
    <row r="18" spans="1:1018" s="35" customFormat="1" ht="68.400000000000006" customHeight="1" x14ac:dyDescent="0.3">
      <c r="A18" s="67" t="s">
        <v>93</v>
      </c>
      <c r="B18" s="67" t="s">
        <v>112</v>
      </c>
      <c r="C18" s="67" t="s">
        <v>129</v>
      </c>
      <c r="D18" s="54" t="s">
        <v>47</v>
      </c>
      <c r="E18" s="54" t="s">
        <v>113</v>
      </c>
      <c r="F18" s="67" t="s">
        <v>147</v>
      </c>
      <c r="G18" s="67" t="s">
        <v>37</v>
      </c>
      <c r="H18" s="67" t="s">
        <v>87</v>
      </c>
      <c r="I18" s="26">
        <v>0</v>
      </c>
      <c r="J18" s="52" t="s">
        <v>50</v>
      </c>
      <c r="K18" s="44" t="s">
        <v>114</v>
      </c>
      <c r="L18" s="44" t="s">
        <v>33</v>
      </c>
      <c r="M18" s="67" t="s">
        <v>150</v>
      </c>
    </row>
    <row r="19" spans="1:1018" s="35" customFormat="1" ht="54" customHeight="1" x14ac:dyDescent="0.3">
      <c r="A19" s="52"/>
      <c r="B19" s="52"/>
      <c r="C19" s="52"/>
      <c r="D19" s="54" t="s">
        <v>47</v>
      </c>
      <c r="E19" s="54" t="s">
        <v>115</v>
      </c>
      <c r="F19" s="52"/>
      <c r="G19" s="52"/>
      <c r="H19" s="52"/>
      <c r="I19" s="26">
        <v>0</v>
      </c>
      <c r="J19" s="52" t="s">
        <v>50</v>
      </c>
      <c r="K19" s="44" t="s">
        <v>116</v>
      </c>
      <c r="L19" s="44" t="s">
        <v>33</v>
      </c>
      <c r="M19" s="52"/>
    </row>
    <row r="20" spans="1:1018" s="65" customFormat="1" ht="83.4" customHeight="1" x14ac:dyDescent="0.3">
      <c r="A20" s="68" t="s">
        <v>34</v>
      </c>
      <c r="B20" s="68" t="s">
        <v>117</v>
      </c>
      <c r="C20" s="68" t="s">
        <v>129</v>
      </c>
      <c r="D20" s="54" t="s">
        <v>47</v>
      </c>
      <c r="E20" s="54" t="s">
        <v>118</v>
      </c>
      <c r="F20" s="68" t="s">
        <v>106</v>
      </c>
      <c r="G20" s="68" t="s">
        <v>144</v>
      </c>
      <c r="H20" s="68" t="s">
        <v>145</v>
      </c>
      <c r="I20" s="26">
        <v>0</v>
      </c>
      <c r="J20" s="52" t="s">
        <v>50</v>
      </c>
      <c r="K20" s="44" t="s">
        <v>119</v>
      </c>
      <c r="L20" s="44" t="s">
        <v>64</v>
      </c>
      <c r="M20" s="68" t="s">
        <v>95</v>
      </c>
    </row>
    <row r="21" spans="1:1018" s="35" customFormat="1" ht="51.6" customHeight="1" x14ac:dyDescent="0.3">
      <c r="A21" s="68"/>
      <c r="B21" s="68"/>
      <c r="C21" s="68"/>
      <c r="D21" s="54" t="s">
        <v>47</v>
      </c>
      <c r="E21" s="54" t="s">
        <v>120</v>
      </c>
      <c r="F21" s="68"/>
      <c r="G21" s="68"/>
      <c r="H21" s="68"/>
      <c r="I21" s="26">
        <v>0</v>
      </c>
      <c r="J21" s="52" t="s">
        <v>50</v>
      </c>
      <c r="K21" s="44" t="s">
        <v>121</v>
      </c>
      <c r="L21" s="44" t="s">
        <v>33</v>
      </c>
      <c r="M21" s="68"/>
    </row>
    <row r="22" spans="1:1018" s="35" customFormat="1" ht="54.6" customHeight="1" x14ac:dyDescent="0.3">
      <c r="A22" s="68"/>
      <c r="B22" s="68"/>
      <c r="C22" s="68"/>
      <c r="D22" s="71" t="s">
        <v>47</v>
      </c>
      <c r="E22" s="71" t="s">
        <v>122</v>
      </c>
      <c r="F22" s="68"/>
      <c r="G22" s="68"/>
      <c r="H22" s="68"/>
      <c r="I22" s="72">
        <v>0</v>
      </c>
      <c r="J22" s="68" t="s">
        <v>50</v>
      </c>
      <c r="K22" s="67" t="s">
        <v>123</v>
      </c>
      <c r="L22" s="67" t="s">
        <v>33</v>
      </c>
      <c r="M22" s="68"/>
    </row>
    <row r="23" spans="1:1018" s="35" customFormat="1" ht="69.599999999999994" customHeight="1" x14ac:dyDescent="0.3">
      <c r="A23" s="44" t="s">
        <v>101</v>
      </c>
      <c r="B23" s="55" t="s">
        <v>124</v>
      </c>
      <c r="C23" s="64" t="s">
        <v>46</v>
      </c>
      <c r="D23" s="76" t="s">
        <v>47</v>
      </c>
      <c r="E23" s="76" t="s">
        <v>125</v>
      </c>
      <c r="F23" s="44" t="s">
        <v>48</v>
      </c>
      <c r="G23" s="56" t="s">
        <v>126</v>
      </c>
      <c r="H23" s="56" t="s">
        <v>87</v>
      </c>
      <c r="I23" s="47">
        <v>0</v>
      </c>
      <c r="J23" s="44" t="s">
        <v>50</v>
      </c>
      <c r="K23" s="44" t="s">
        <v>127</v>
      </c>
      <c r="L23" s="44" t="s">
        <v>33</v>
      </c>
      <c r="M23" s="77" t="s">
        <v>95</v>
      </c>
    </row>
    <row r="24" spans="1:1018" s="35" customFormat="1" ht="66.75" customHeight="1" x14ac:dyDescent="0.3">
      <c r="A24" s="67" t="s">
        <v>34</v>
      </c>
      <c r="B24" s="67" t="s">
        <v>128</v>
      </c>
      <c r="C24" s="67" t="s">
        <v>129</v>
      </c>
      <c r="D24" s="78" t="s">
        <v>47</v>
      </c>
      <c r="E24" s="78" t="s">
        <v>130</v>
      </c>
      <c r="F24" s="67" t="s">
        <v>106</v>
      </c>
      <c r="G24" s="67" t="s">
        <v>144</v>
      </c>
      <c r="H24" s="67" t="s">
        <v>146</v>
      </c>
      <c r="I24" s="80">
        <v>0</v>
      </c>
      <c r="J24" s="44" t="s">
        <v>50</v>
      </c>
      <c r="K24" s="44" t="s">
        <v>131</v>
      </c>
      <c r="L24" s="44" t="s">
        <v>33</v>
      </c>
      <c r="M24" s="67" t="s">
        <v>149</v>
      </c>
    </row>
    <row r="25" spans="1:1018" s="35" customFormat="1" ht="66.599999999999994" customHeight="1" x14ac:dyDescent="0.3">
      <c r="A25" s="68"/>
      <c r="B25" s="68"/>
      <c r="C25" s="68"/>
      <c r="D25" s="63" t="s">
        <v>47</v>
      </c>
      <c r="E25" s="63" t="s">
        <v>132</v>
      </c>
      <c r="F25" s="68"/>
      <c r="G25" s="68"/>
      <c r="H25" s="68"/>
      <c r="I25" s="81">
        <v>0</v>
      </c>
      <c r="J25" s="52" t="s">
        <v>50</v>
      </c>
      <c r="K25" s="44" t="s">
        <v>133</v>
      </c>
      <c r="L25" s="44" t="s">
        <v>33</v>
      </c>
      <c r="M25" s="68"/>
    </row>
    <row r="26" spans="1:1018" s="35" customFormat="1" ht="72" customHeight="1" x14ac:dyDescent="0.3">
      <c r="A26" s="52"/>
      <c r="B26" s="52"/>
      <c r="C26" s="52"/>
      <c r="D26" s="79" t="s">
        <v>47</v>
      </c>
      <c r="E26" s="79" t="s">
        <v>134</v>
      </c>
      <c r="F26" s="52"/>
      <c r="G26" s="52"/>
      <c r="H26" s="52"/>
      <c r="I26" s="81">
        <v>0</v>
      </c>
      <c r="J26" s="52" t="s">
        <v>50</v>
      </c>
      <c r="K26" s="44" t="s">
        <v>135</v>
      </c>
      <c r="L26" s="44" t="s">
        <v>33</v>
      </c>
      <c r="M26" s="52"/>
    </row>
    <row r="27" spans="1:1018" s="65" customFormat="1" ht="70.2" customHeight="1" x14ac:dyDescent="0.3">
      <c r="A27" s="52" t="s">
        <v>93</v>
      </c>
      <c r="B27" s="52" t="s">
        <v>136</v>
      </c>
      <c r="C27" s="73" t="s">
        <v>46</v>
      </c>
      <c r="D27" s="66" t="s">
        <v>47</v>
      </c>
      <c r="E27" s="54" t="s">
        <v>137</v>
      </c>
      <c r="F27" s="52" t="s">
        <v>48</v>
      </c>
      <c r="G27" s="74" t="s">
        <v>49</v>
      </c>
      <c r="H27" s="74" t="s">
        <v>44</v>
      </c>
      <c r="I27" s="75">
        <v>0</v>
      </c>
      <c r="J27" s="52" t="s">
        <v>50</v>
      </c>
      <c r="K27" s="52" t="s">
        <v>151</v>
      </c>
      <c r="L27" s="52" t="s">
        <v>33</v>
      </c>
      <c r="M27" s="63" t="s">
        <v>95</v>
      </c>
    </row>
    <row r="28" spans="1:1018" s="35" customFormat="1" ht="73.2" customHeight="1" x14ac:dyDescent="0.3">
      <c r="A28" s="67" t="s">
        <v>101</v>
      </c>
      <c r="B28" s="67" t="s">
        <v>138</v>
      </c>
      <c r="C28" s="84" t="s">
        <v>46</v>
      </c>
      <c r="D28" s="87" t="s">
        <v>47</v>
      </c>
      <c r="E28" s="83" t="s">
        <v>139</v>
      </c>
      <c r="F28" s="67" t="s">
        <v>48</v>
      </c>
      <c r="G28" s="85" t="s">
        <v>49</v>
      </c>
      <c r="H28" s="85" t="s">
        <v>44</v>
      </c>
      <c r="I28" s="72">
        <v>0</v>
      </c>
      <c r="J28" s="68" t="s">
        <v>50</v>
      </c>
      <c r="K28" s="67" t="s">
        <v>140</v>
      </c>
      <c r="L28" s="67" t="s">
        <v>33</v>
      </c>
      <c r="M28" s="82" t="s">
        <v>95</v>
      </c>
    </row>
    <row r="29" spans="1:1018" s="4" customFormat="1" ht="24.6" customHeight="1" x14ac:dyDescent="0.3">
      <c r="A29" s="13"/>
      <c r="B29" s="48" t="s">
        <v>32</v>
      </c>
      <c r="C29" s="48"/>
      <c r="D29" s="49"/>
      <c r="E29" s="48"/>
      <c r="F29" s="49"/>
      <c r="G29" s="49"/>
      <c r="H29" s="50"/>
      <c r="I29" s="5">
        <f>SUM(I30:I31)</f>
        <v>0</v>
      </c>
      <c r="J29" s="27"/>
      <c r="K29" s="27"/>
      <c r="L29" s="27"/>
      <c r="M29" s="27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</row>
    <row r="30" spans="1:1018" s="25" customFormat="1" ht="70.8" customHeight="1" x14ac:dyDescent="0.3">
      <c r="A30" s="12" t="s">
        <v>34</v>
      </c>
      <c r="B30" s="30" t="s">
        <v>27</v>
      </c>
      <c r="C30" s="30" t="s">
        <v>29</v>
      </c>
      <c r="D30" s="30" t="s">
        <v>51</v>
      </c>
      <c r="E30" s="30" t="s">
        <v>152</v>
      </c>
      <c r="F30" s="30" t="s">
        <v>52</v>
      </c>
      <c r="G30" s="30" t="s">
        <v>53</v>
      </c>
      <c r="H30" s="30" t="s">
        <v>54</v>
      </c>
      <c r="I30" s="28">
        <v>0</v>
      </c>
      <c r="J30" s="86" t="s">
        <v>28</v>
      </c>
      <c r="K30" s="86" t="s">
        <v>65</v>
      </c>
      <c r="L30" s="86" t="s">
        <v>66</v>
      </c>
      <c r="M30" s="12" t="s">
        <v>154</v>
      </c>
    </row>
    <row r="31" spans="1:1018" s="25" customFormat="1" ht="88.2" customHeight="1" x14ac:dyDescent="0.3">
      <c r="A31" s="12" t="s">
        <v>34</v>
      </c>
      <c r="B31" s="30" t="s">
        <v>27</v>
      </c>
      <c r="C31" s="30" t="s">
        <v>29</v>
      </c>
      <c r="D31" s="30" t="s">
        <v>30</v>
      </c>
      <c r="E31" s="30" t="s">
        <v>155</v>
      </c>
      <c r="F31" s="30" t="s">
        <v>52</v>
      </c>
      <c r="G31" s="30" t="s">
        <v>53</v>
      </c>
      <c r="H31" s="30" t="s">
        <v>54</v>
      </c>
      <c r="I31" s="28">
        <v>0</v>
      </c>
      <c r="J31" s="86" t="s">
        <v>63</v>
      </c>
      <c r="K31" s="44" t="s">
        <v>153</v>
      </c>
      <c r="L31" s="44" t="s">
        <v>157</v>
      </c>
      <c r="M31" s="12" t="s">
        <v>96</v>
      </c>
    </row>
    <row r="32" spans="1:1018" s="29" customFormat="1" ht="13.95" customHeight="1" x14ac:dyDescent="0.3">
      <c r="A32" s="31" t="s">
        <v>9</v>
      </c>
      <c r="B32" s="32"/>
      <c r="D32" s="11"/>
      <c r="J32" s="31"/>
      <c r="K32" s="40"/>
    </row>
    <row r="33" spans="1:13" s="29" customFormat="1" ht="13.95" customHeight="1" x14ac:dyDescent="0.3">
      <c r="A33" s="33" t="s">
        <v>10</v>
      </c>
      <c r="B33" s="94" t="s">
        <v>11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</row>
    <row r="34" spans="1:13" s="29" customFormat="1" ht="13.2" customHeight="1" x14ac:dyDescent="0.3">
      <c r="A34" s="33" t="s">
        <v>12</v>
      </c>
      <c r="B34" s="94" t="s">
        <v>36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</row>
    <row r="35" spans="1:13" s="29" customFormat="1" ht="13.2" customHeight="1" x14ac:dyDescent="0.3">
      <c r="A35" s="33" t="s">
        <v>13</v>
      </c>
      <c r="B35" s="94" t="s">
        <v>14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</row>
    <row r="36" spans="1:13" s="29" customFormat="1" ht="13.2" customHeight="1" x14ac:dyDescent="0.3">
      <c r="A36" s="33" t="s">
        <v>15</v>
      </c>
      <c r="B36" s="93" t="s">
        <v>26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  <row r="37" spans="1:13" s="29" customFormat="1" ht="13.2" customHeight="1" x14ac:dyDescent="0.3">
      <c r="A37" s="33" t="s">
        <v>16</v>
      </c>
      <c r="B37" s="29" t="s">
        <v>17</v>
      </c>
      <c r="D37" s="11"/>
      <c r="E37" s="1"/>
      <c r="F37" s="1"/>
      <c r="G37" s="1"/>
      <c r="H37" s="1"/>
      <c r="I37" s="1"/>
      <c r="J37" s="11"/>
      <c r="K37" s="41"/>
      <c r="L37" s="1"/>
      <c r="M37" s="1"/>
    </row>
    <row r="38" spans="1:13" s="29" customFormat="1" ht="13.2" customHeight="1" x14ac:dyDescent="0.3">
      <c r="A38" s="33" t="s">
        <v>18</v>
      </c>
      <c r="B38" s="29" t="s">
        <v>19</v>
      </c>
      <c r="D38" s="11"/>
      <c r="E38" s="1"/>
      <c r="F38" s="1"/>
      <c r="G38" s="1"/>
      <c r="H38" s="1"/>
      <c r="I38" s="1"/>
      <c r="J38" s="11"/>
      <c r="K38" s="41"/>
      <c r="L38" s="1"/>
      <c r="M38" s="1"/>
    </row>
    <row r="39" spans="1:13" s="29" customFormat="1" ht="13.2" customHeight="1" x14ac:dyDescent="0.3">
      <c r="A39" s="33" t="s">
        <v>20</v>
      </c>
      <c r="B39" s="93" t="s">
        <v>21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</row>
    <row r="40" spans="1:13" s="29" customFormat="1" ht="13.2" customHeight="1" x14ac:dyDescent="0.3">
      <c r="A40" s="33" t="s">
        <v>22</v>
      </c>
      <c r="B40" s="31" t="s">
        <v>23</v>
      </c>
      <c r="D40" s="11"/>
      <c r="J40" s="31"/>
      <c r="K40" s="40"/>
    </row>
  </sheetData>
  <autoFilter ref="B1:B43"/>
  <mergeCells count="16">
    <mergeCell ref="K12:K13"/>
    <mergeCell ref="M12:M13"/>
    <mergeCell ref="A1:M1"/>
    <mergeCell ref="B39:M39"/>
    <mergeCell ref="B33:M33"/>
    <mergeCell ref="B34:M34"/>
    <mergeCell ref="B35:M35"/>
    <mergeCell ref="B36:M36"/>
    <mergeCell ref="A12:A13"/>
    <mergeCell ref="C12:C13"/>
    <mergeCell ref="F12:F13"/>
    <mergeCell ref="G12:G13"/>
    <mergeCell ref="H12:H13"/>
    <mergeCell ref="I12:I13"/>
    <mergeCell ref="J12:J13"/>
    <mergeCell ref="B12:B13"/>
  </mergeCells>
  <phoneticPr fontId="18" type="noConversion"/>
  <printOptions horizontalCentered="1"/>
  <pageMargins left="0.19685039370078741" right="0.19685039370078741" top="0.59055118110236227" bottom="0.43307086614173229" header="0.19685039370078741" footer="0.23622047244094491"/>
  <pageSetup paperSize="9" scale="75" fitToWidth="0" fitToHeight="0" orientation="landscape" r:id="rId1"/>
  <headerFooter alignWithMargins="0">
    <oddFooter>&amp;C&amp;"Times New Roman,標準"&amp;14~&amp;P~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7月</vt:lpstr>
      <vt:lpstr>'7月'!Print_Titles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陳寶珠</cp:lastModifiedBy>
  <cp:lastPrinted>2025-02-08T02:53:30Z</cp:lastPrinted>
  <dcterms:created xsi:type="dcterms:W3CDTF">2020-11-02T02:13:46Z</dcterms:created>
  <dcterms:modified xsi:type="dcterms:W3CDTF">2025-02-08T02:53:45Z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