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50616_2主計室劉欣宜\"/>
    </mc:Choice>
  </mc:AlternateContent>
  <xr:revisionPtr revIDLastSave="0" documentId="13_ncr:1_{F8AB2D93-4542-4A18-8A03-D79401A96EE7}" xr6:coauthVersionLast="36" xr6:coauthVersionMax="36" xr10:uidLastSave="{00000000-0000-0000-0000-000000000000}"/>
  <bookViews>
    <workbookView xWindow="0" yWindow="0" windowWidth="20160" windowHeight="9210" xr2:uid="{00000000-000D-0000-FFFF-FFFF00000000}"/>
  </bookViews>
  <sheets>
    <sheet name="工作表" sheetId="2" r:id="rId1"/>
  </sheets>
  <definedNames>
    <definedName name="_xlnm.Print_Titles" localSheetId="0">工作表!$1:$3</definedName>
  </definedNames>
  <calcPr calcId="191029"/>
</workbook>
</file>

<file path=xl/calcChain.xml><?xml version="1.0" encoding="utf-8"?>
<calcChain xmlns="http://schemas.openxmlformats.org/spreadsheetml/2006/main">
  <c r="I4" i="2" l="1"/>
  <c r="I6" i="2" l="1"/>
  <c r="I18" i="2"/>
</calcChain>
</file>

<file path=xl/sharedStrings.xml><?xml version="1.0" encoding="utf-8"?>
<sst xmlns="http://schemas.openxmlformats.org/spreadsheetml/2006/main" count="233" uniqueCount="153">
  <si>
    <t>單位：元</t>
  </si>
  <si>
    <t>機關名稱</t>
  </si>
  <si>
    <t>宣導項目、標題及內容</t>
  </si>
  <si>
    <t>標案/契約名稱</t>
  </si>
  <si>
    <t>媒體類型</t>
  </si>
  <si>
    <t>宣導期程</t>
  </si>
  <si>
    <t>執行單位</t>
  </si>
  <si>
    <t>預算來源</t>
  </si>
  <si>
    <t>預算科目</t>
  </si>
  <si>
    <t>執行金額</t>
  </si>
  <si>
    <t>預期效益</t>
  </si>
  <si>
    <t>備註</t>
  </si>
  <si>
    <t>填表說明：</t>
  </si>
  <si>
    <t>1.</t>
  </si>
  <si>
    <t>本表係依預算法第62條之1規範，凡編列預算於平面媒體、廣播媒體、網路媒體(含社群媒體)及電視媒體辦理政策及業務宣導為填表範圍。</t>
  </si>
  <si>
    <t>2.</t>
  </si>
  <si>
    <t>3.</t>
  </si>
  <si>
    <t>「標案/契約名稱」請填列政府電子採購網之「標案名稱」，倘為小額採購、行政委託及補助案件等無須刊登政府電子採購網者，則以辦理媒體政策及業務宣導相關文件（如契約等）之案名填列。</t>
  </si>
  <si>
    <t>4.</t>
  </si>
  <si>
    <t>5.</t>
  </si>
  <si>
    <t>「執行單位」係指各機關或國營事業之內部業務承辦單位。</t>
  </si>
  <si>
    <t>6.</t>
  </si>
  <si>
    <t>「預算來源」請查填總預算、○○特別預算、國營事業、非營業特種基金或財團法人預算。</t>
  </si>
  <si>
    <t>7.</t>
  </si>
  <si>
    <t>「預算科目」屬總預算、特別預算及政事型特種基金請填至業務(工作)計畫；業權型基金填至損益表（收支餘絀表）3級科目（xx成本或xx費用）；財團法人填至收支營運表3級科目（xx支出或xx費用）。</t>
  </si>
  <si>
    <t>8.</t>
  </si>
  <si>
    <t>機關如有公益或廠商回饋免費廣告等補充說明，請列入備註欄表達。</t>
  </si>
  <si>
    <t>受委託
廠商名稱</t>
    <phoneticPr fontId="18" type="noConversion"/>
  </si>
  <si>
    <t>刊登或
託播對象</t>
    <phoneticPr fontId="18" type="noConversion"/>
  </si>
  <si>
    <t>「機關名稱」應包含國營事業、基金、財團法人，所稱之財團法人，係指政府捐助基金50％以上成立之財團法人。</t>
  </si>
  <si>
    <t>「宣導期程」請依委託製播宣導之涵蓋期程，並針對季內刊登(播出)時間或次數填列，如109.10.01-109.12.31(涵蓋期程)；109.10.01、109.12.01(播出時間)或2次(刊登次數)。</t>
    <phoneticPr fontId="18" type="noConversion"/>
  </si>
  <si>
    <t>網路媒體</t>
    <phoneticPr fontId="18" type="noConversion"/>
  </si>
  <si>
    <t>非營業特種基金預算(石油基金)</t>
    <phoneticPr fontId="18" type="noConversion"/>
  </si>
  <si>
    <t>政府儲油、石油開發及技術研究計畫</t>
    <phoneticPr fontId="18" type="noConversion"/>
  </si>
  <si>
    <t>士奇傳播整合行銷股份有限公司</t>
    <phoneticPr fontId="18" type="noConversion"/>
  </si>
  <si>
    <t>透過Facebook不定時更新資訊，提供微電腦瓦斯表相關介紹，讓民眾更瞭解微電腦瓦斯表。</t>
    <phoneticPr fontId="18" type="noConversion"/>
  </si>
  <si>
    <t>Facebook</t>
  </si>
  <si>
    <t>能源署</t>
    <phoneticPr fontId="18" type="noConversion"/>
  </si>
  <si>
    <t>石油基金</t>
  </si>
  <si>
    <t>能源基金</t>
    <phoneticPr fontId="18" type="noConversion"/>
  </si>
  <si>
    <t>能源研究發展工作計畫</t>
    <phoneticPr fontId="18" type="noConversion"/>
  </si>
  <si>
    <r>
      <rPr>
        <sz val="12"/>
        <rFont val="標楷體"/>
        <family val="4"/>
        <charset val="136"/>
      </rPr>
      <t>能源研究發展工作計畫</t>
    </r>
  </si>
  <si>
    <t>財團法人工業技術研究院</t>
  </si>
  <si>
    <t>馬達動力機械效率管理政策執行與基準訂定研究</t>
    <phoneticPr fontId="18" type="noConversion"/>
  </si>
  <si>
    <t>Facebook</t>
    <phoneticPr fontId="18" type="noConversion"/>
  </si>
  <si>
    <t>單位預算</t>
  </si>
  <si>
    <t>前瞻組</t>
    <phoneticPr fontId="18" type="noConversion"/>
  </si>
  <si>
    <t>公務預算</t>
    <phoneticPr fontId="18" type="noConversion"/>
  </si>
  <si>
    <t>微電腦瓦斯表宣導</t>
    <phoneticPr fontId="18" type="noConversion"/>
  </si>
  <si>
    <t>微電腦瓦斯表推廣計畫</t>
    <phoneticPr fontId="29" type="noConversion"/>
  </si>
  <si>
    <t>網路媒體</t>
  </si>
  <si>
    <t>油氣組</t>
  </si>
  <si>
    <t>士奇傳播整合行銷股份有限公司</t>
    <phoneticPr fontId="18" type="noConversion"/>
  </si>
  <si>
    <t>微電腦瓦斯表推廣計畫</t>
    <phoneticPr fontId="29" type="noConversion"/>
  </si>
  <si>
    <t>電視媒體</t>
    <phoneticPr fontId="18" type="noConversion"/>
  </si>
  <si>
    <t>為持續強化民眾對微電腦瓦斯表的認知度，提升民眾對微電腦瓦斯表印象，以電視廣告方式於全國性電台進行廣播廣告託播。</t>
    <phoneticPr fontId="18" type="noConversion"/>
  </si>
  <si>
    <t>經濟日報
經濟日報官網</t>
    <phoneticPr fontId="18" type="noConversion"/>
  </si>
  <si>
    <t>能源署</t>
    <phoneticPr fontId="18" type="noConversion"/>
  </si>
  <si>
    <t>什麼是用戶需求面管理？</t>
    <phoneticPr fontId="18" type="noConversion"/>
  </si>
  <si>
    <t>電力政策發展規劃與電業管理</t>
    <phoneticPr fontId="18" type="noConversion"/>
  </si>
  <si>
    <t>網路媒體</t>
    <phoneticPr fontId="18" type="noConversion"/>
  </si>
  <si>
    <t>電力組</t>
    <phoneticPr fontId="18" type="noConversion"/>
  </si>
  <si>
    <t>非營業特種基金預算(能源研究發展基金)</t>
    <phoneticPr fontId="18" type="noConversion"/>
  </si>
  <si>
    <t>財團法人台灣經濟研究院</t>
    <phoneticPr fontId="18" type="noConversion"/>
  </si>
  <si>
    <t>以圖文方式，宣導電力發展與規劃除了考慮開源外，還可從用戶端進行需求面管理，讓電廠負擔獲得減輕，進而穩定電力供需。</t>
    <phoneticPr fontId="18" type="noConversion"/>
  </si>
  <si>
    <t>Facebook</t>
    <phoneticPr fontId="18" type="noConversion"/>
  </si>
  <si>
    <t>將於後續月份辦理經費核銷。</t>
    <phoneticPr fontId="18" type="noConversion"/>
  </si>
  <si>
    <t>「微小也可以偉大篇」電視託播</t>
  </si>
  <si>
    <t>節能環境營造與社會溝通策略研究</t>
    <phoneticPr fontId="18" type="noConversion"/>
  </si>
  <si>
    <t>電視媒體</t>
    <phoneticPr fontId="18" type="noConversion"/>
  </si>
  <si>
    <t>於六家無線電視台託播宣導短片，期能提升民眾節能意識與落實度。</t>
  </si>
  <si>
    <t>輔導中小學推動能源教育</t>
    <phoneticPr fontId="18" type="noConversion"/>
  </si>
  <si>
    <t>國立臺灣師範大學</t>
  </si>
  <si>
    <t>平面媒體</t>
  </si>
  <si>
    <t>能源研究發展工作計畫</t>
    <phoneticPr fontId="27" type="noConversion"/>
  </si>
  <si>
    <t>節能組</t>
    <phoneticPr fontId="18" type="noConversion"/>
  </si>
  <si>
    <t>公益託播。</t>
    <phoneticPr fontId="18" type="noConversion"/>
  </si>
  <si>
    <t>Facebook</t>
    <phoneticPr fontId="18" type="noConversion"/>
  </si>
  <si>
    <t>能源署</t>
    <phoneticPr fontId="18" type="noConversion"/>
  </si>
  <si>
    <t>節慶時事貼文</t>
  </si>
  <si>
    <t>能源議題推廣研析及因應策略規劃</t>
  </si>
  <si>
    <t>秘書室</t>
  </si>
  <si>
    <t>非營業特種基金預算
(能源研究發展基金)</t>
  </si>
  <si>
    <t>能源研究發展工作計畫</t>
  </si>
  <si>
    <t>深得行銷股份有限公司</t>
  </si>
  <si>
    <t>能源署</t>
    <phoneticPr fontId="18" type="noConversion"/>
  </si>
  <si>
    <t>台視、中視、華視、民視、東森新聞、三立都會台</t>
    <phoneticPr fontId="18" type="noConversion"/>
  </si>
  <si>
    <t>台視、中視、華視、民視、客家、原住民電視台</t>
    <phoneticPr fontId="18" type="noConversion"/>
  </si>
  <si>
    <t>經濟部能源署(含各基金)114年5月份媒體政策及業務宣導執行情形表</t>
    <phoneticPr fontId="18" type="noConversion"/>
  </si>
  <si>
    <t>114.05.01-114.05.31</t>
    <phoneticPr fontId="18" type="noConversion"/>
  </si>
  <si>
    <t>能源署</t>
    <phoneticPr fontId="18" type="noConversion"/>
  </si>
  <si>
    <t>微電腦瓦斯表宣導</t>
    <phoneticPr fontId="18" type="noConversion"/>
  </si>
  <si>
    <t>114.05.01-114.05.31</t>
    <phoneticPr fontId="18" type="noConversion"/>
  </si>
  <si>
    <t>政府儲油、石油開發及技術研究計畫</t>
    <phoneticPr fontId="18" type="noConversion"/>
  </si>
  <si>
    <t>為持續強化民眾對微電腦瓦斯表的認知度，提升民眾對微電腦瓦斯表印象，以廣播廣告方式於全國性電台進行廣播廣告託播。</t>
    <phoneticPr fontId="18" type="noConversion"/>
  </si>
  <si>
    <t>廣播媒體</t>
    <phoneticPr fontId="18" type="noConversion"/>
  </si>
  <si>
    <t>飛碟聯播網、好事聯播網、城市聯播網、寶島聯播網</t>
    <phoneticPr fontId="18" type="noConversion"/>
  </si>
  <si>
    <t>114.04.02-114.04.30</t>
    <phoneticPr fontId="18" type="noConversion"/>
  </si>
  <si>
    <t>針對提供一般民眾查詢之「合格電器承裝檢驗維護業資料查詢系統」，進行關鍵字廣告刊登。</t>
  </si>
  <si>
    <t>113.05.01-113.05.31</t>
    <phoneticPr fontId="18" type="noConversion"/>
  </si>
  <si>
    <t>電力組</t>
  </si>
  <si>
    <t>能源基金</t>
  </si>
  <si>
    <t>資拓宏宇國際股份有限公司</t>
  </si>
  <si>
    <t>提高查詢系統曝光率，俾民眾透過系統洽詢合格電器承裝業者，有助於確保用戶用電設備工程之施工品質。</t>
  </si>
  <si>
    <t>電力工程行業管理制度及資訊系統研析計畫</t>
    <phoneticPr fontId="18" type="noConversion"/>
  </si>
  <si>
    <r>
      <t> </t>
    </r>
    <r>
      <rPr>
        <sz val="14"/>
        <color rgb="FF000000"/>
        <rFont val="標楷體"/>
        <family val="4"/>
        <charset val="136"/>
      </rPr>
      <t>Google多媒體廣告聯播網(GDN)</t>
    </r>
    <phoneticPr fontId="18" type="noConversion"/>
  </si>
  <si>
    <t>台灣新世代儲能機會-液流電池技術突破與打造本土產業鏈</t>
    <phoneticPr fontId="18" type="noConversion"/>
  </si>
  <si>
    <t>114.05.28</t>
    <phoneticPr fontId="18" type="noConversion"/>
  </si>
  <si>
    <t>推廣國產全釩液流電池，促進產業鏈整合應用與開啟系統整合的新視野。</t>
    <phoneticPr fontId="18" type="noConversion"/>
  </si>
  <si>
    <t>關鍵評論網</t>
    <phoneticPr fontId="18" type="noConversion"/>
  </si>
  <si>
    <t>國家原子能科技研究院</t>
    <phoneticPr fontId="18" type="noConversion"/>
  </si>
  <si>
    <t>電表後安全儲能整合綠電技術開發計畫</t>
    <phoneticPr fontId="18" type="noConversion"/>
  </si>
  <si>
    <t>透過網路媒體及平面專刊宣傳科學城正全力打造半導體及AI產業生態，積極推動綠能供應和智慧應用，促進產業升級和人才培育，期望藉此提升城市競爭力並創造更多就業機會。</t>
    <phoneticPr fontId="18" type="noConversion"/>
  </si>
  <si>
    <t>能源署</t>
    <phoneticPr fontId="18" type="noConversion"/>
  </si>
  <si>
    <t>AI之島願景：臺南沙崙智慧綠能科學城扮演關鍵引擎</t>
    <phoneticPr fontId="18" type="noConversion"/>
  </si>
  <si>
    <t>114年度「沙崙智慧綠能科學城委託專案服務案」</t>
    <phoneticPr fontId="18" type="noConversion"/>
  </si>
  <si>
    <t>能源科技計畫</t>
    <phoneticPr fontId="18" type="noConversion"/>
  </si>
  <si>
    <t>平面媒體
網路媒體</t>
    <phoneticPr fontId="18" type="noConversion"/>
  </si>
  <si>
    <t>臺南市政府經濟發展局</t>
    <phoneticPr fontId="18" type="noConversion"/>
  </si>
  <si>
    <t>Youtube、三立新聞及OTT廣告，提升民眾對微電腦瓦斯表認知率，鼓勵民眾主動裝置微電腦瓦斯表，促進居家用氣安全。</t>
    <phoneticPr fontId="18" type="noConversion"/>
  </si>
  <si>
    <t>前置作業。</t>
    <phoneticPr fontId="18" type="noConversion"/>
  </si>
  <si>
    <t>前置作業。</t>
    <phoneticPr fontId="18" type="noConversion"/>
  </si>
  <si>
    <t>114.05.01-114.06.01</t>
    <phoneticPr fontId="18" type="noConversion"/>
  </si>
  <si>
    <t>114.05.22</t>
    <phoneticPr fontId="18" type="noConversion"/>
  </si>
  <si>
    <t>宣傳工業區馬達健檢，鼓勵用戶投入工廠馬達動力系統節電措施。</t>
    <phoneticPr fontId="18" type="noConversion"/>
  </si>
  <si>
    <t>車輛油耗指南與車輛能效資訊查詢管道推廣</t>
    <phoneticPr fontId="18" type="noConversion"/>
  </si>
  <si>
    <t>車輛能源效率管理策略執行與基準研究</t>
    <phoneticPr fontId="18" type="noConversion"/>
  </si>
  <si>
    <t>114.05.01-114.06.09</t>
    <phoneticPr fontId="18" type="noConversion"/>
  </si>
  <si>
    <t>廣播媒體
網路媒體</t>
    <phoneticPr fontId="18" type="noConversion"/>
  </si>
  <si>
    <t>期讓民眾了解車輛油耗指南與車輛能源效率標示之資訊，並推廣車輛耗能研究網站作為民眾取得車輛節能資訊之重要來源。</t>
    <phoneticPr fontId="18" type="noConversion"/>
  </si>
  <si>
    <t>Youtube、三立新聞網、OTT聯播網</t>
    <phoneticPr fontId="18" type="noConversion"/>
  </si>
  <si>
    <t>中國廣播公司、Youtube</t>
    <phoneticPr fontId="18" type="noConversion"/>
  </si>
  <si>
    <t>冰水機組實施強制性能源效率分級標示-節能再升級</t>
  </si>
  <si>
    <t>冰水機組能源效率基準管理與政策推動</t>
    <phoneticPr fontId="18" type="noConversion"/>
  </si>
  <si>
    <t>114.05.10-114.07.10</t>
    <phoneticPr fontId="18" type="noConversion"/>
  </si>
  <si>
    <t>透過能源效率分級宣導，期使產品設計廠商端及使用單位優先選購高效率產品，落實節能減碳與永續地球之目標。</t>
    <phoneticPr fontId="18" type="noConversion"/>
  </si>
  <si>
    <t>冷凍空調&amp;能源科技雙月刊</t>
    <phoneticPr fontId="18" type="noConversion"/>
  </si>
  <si>
    <t>114.05.22-114.06.22</t>
    <phoneticPr fontId="18" type="noConversion"/>
  </si>
  <si>
    <t>期藉由推廣國中小學生參與小劇場創作競賽，培養學生節約能源意識，亦讓社會大眾了解節約能源的重要性。</t>
    <phoneticPr fontId="18" type="noConversion"/>
  </si>
  <si>
    <t>工業馬達健檢巡迴屏東科技園區站圓滿落幕</t>
    <phoneticPr fontId="18" type="noConversion"/>
  </si>
  <si>
    <t>工商時報網</t>
    <phoneticPr fontId="18" type="noConversion"/>
  </si>
  <si>
    <t>再生能源科普知識</t>
    <phoneticPr fontId="18" type="noConversion"/>
  </si>
  <si>
    <t>節電小撇步</t>
    <phoneticPr fontId="18" type="noConversion"/>
  </si>
  <si>
    <t>油氣市場資訊</t>
  </si>
  <si>
    <t>114.05.01-114.05.26</t>
  </si>
  <si>
    <t>發布1篇油氣貼文，介紹3個節能省油技巧，以口訣搭配圖解達到宣導目的。</t>
  </si>
  <si>
    <t>在勞動節介紹再生能源產業，5月20日世界蜜蜂日介紹蜜蜂的降溫祕訣，並搭配梅雨季宣導用電安全。共發布3篇節慶時事貼文，結合時事與議題，讓民眾更有感。</t>
    <phoneticPr fontId="18" type="noConversion"/>
  </si>
  <si>
    <t>共發布2篇再生能源科普貼文，介紹廚餘生質能，並說明太陽能板的保養方式，增進民眾對再生能源的認識，進而破解迷思。</t>
  </si>
  <si>
    <t>從生活議題切入，介紹不同面向的節電技巧，包含冷氣、電熱水瓶、手機、除濕等節電技巧，擴大到智慧電表、社區節電。共發布8篇節電主題貼文，讓節能宣導更落地。</t>
  </si>
  <si>
    <t>小劇場創作競賽宣傳</t>
    <phoneticPr fontId="18" type="noConversion"/>
  </si>
  <si>
    <t>114.05.14-114.05.16</t>
    <phoneticPr fontId="18" type="noConversion"/>
  </si>
  <si>
    <t>114.05.02-114.05.30</t>
    <phoneticPr fontId="18" type="noConversion"/>
  </si>
  <si>
    <t>114.05.23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</si>
</sst>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 &quot;#,##0&quot; &quot;;&quot;-&quot;#,##0&quot; &quot;;&quot; - &quot;;&quot; &quot;@&quot; &quot;"/>
  </numFmts>
  <fonts count="34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u/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0"/>
      <color indexed="8"/>
      <name val="Century Gothic"/>
      <family val="2"/>
    </font>
    <font>
      <sz val="12"/>
      <name val="Times New Roman"/>
      <family val="1"/>
    </font>
    <font>
      <b/>
      <sz val="12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14"/>
      <color rgb="FF000000"/>
      <name val="BiauKaiTC Regular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</cellStyleXfs>
  <cellXfs count="58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top"/>
    </xf>
    <xf numFmtId="176" fontId="20" fillId="0" borderId="6" xfId="0" applyNumberFormat="1" applyFont="1" applyFill="1" applyBorder="1" applyAlignment="1">
      <alignment vertical="top"/>
    </xf>
    <xf numFmtId="0" fontId="21" fillId="0" borderId="4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177" fontId="22" fillId="0" borderId="4" xfId="0" applyNumberFormat="1" applyFont="1" applyFill="1" applyBorder="1" applyAlignment="1">
      <alignment horizontal="left" vertical="top"/>
    </xf>
    <xf numFmtId="176" fontId="22" fillId="0" borderId="4" xfId="0" applyNumberFormat="1" applyFont="1" applyFill="1" applyBorder="1" applyAlignment="1">
      <alignment vertical="top"/>
    </xf>
    <xf numFmtId="0" fontId="20" fillId="0" borderId="4" xfId="0" applyFont="1" applyFill="1" applyBorder="1" applyAlignment="1">
      <alignment horizontal="left" vertical="top" wrapText="1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0" xfId="0" applyNumberFormat="1" applyFont="1" applyFill="1" applyAlignment="1">
      <alignment horizontal="right" vertical="top"/>
    </xf>
    <xf numFmtId="0" fontId="22" fillId="0" borderId="4" xfId="0" applyFont="1" applyFill="1" applyBorder="1" applyAlignment="1">
      <alignment vertical="top"/>
    </xf>
    <xf numFmtId="177" fontId="21" fillId="0" borderId="4" xfId="0" applyNumberFormat="1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21" fillId="0" borderId="0" xfId="0" applyFont="1" applyFill="1" applyAlignment="1" applyProtection="1">
      <alignment horizontal="left" vertical="top"/>
    </xf>
    <xf numFmtId="176" fontId="20" fillId="0" borderId="4" xfId="0" applyNumberFormat="1" applyFont="1" applyFill="1" applyBorder="1" applyAlignment="1">
      <alignment vertical="top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0" xfId="0" applyFont="1" applyFill="1">
      <alignment vertical="center"/>
    </xf>
    <xf numFmtId="0" fontId="26" fillId="0" borderId="0" xfId="0" applyFont="1" applyFill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30" fillId="0" borderId="4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3" fontId="14" fillId="0" borderId="7" xfId="0" applyNumberFormat="1" applyFont="1" applyFill="1" applyBorder="1" applyAlignment="1">
      <alignment vertical="top" wrapText="1"/>
    </xf>
    <xf numFmtId="0" fontId="20" fillId="0" borderId="5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0" xfId="0" applyFont="1" applyFill="1">
      <alignment vertical="center"/>
    </xf>
    <xf numFmtId="0" fontId="25" fillId="0" borderId="8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left" vertical="top"/>
    </xf>
    <xf numFmtId="0" fontId="33" fillId="0" borderId="4" xfId="0" applyFont="1" applyFill="1" applyBorder="1" applyAlignment="1">
      <alignment horizontal="left" vertical="top" wrapText="1"/>
    </xf>
    <xf numFmtId="0" fontId="32" fillId="0" borderId="0" xfId="0" applyFont="1" applyFill="1" applyAlignment="1">
      <alignment horizontal="left" vertical="top"/>
    </xf>
    <xf numFmtId="0" fontId="20" fillId="0" borderId="7" xfId="18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/>
    </xf>
    <xf numFmtId="0" fontId="14" fillId="0" borderId="4" xfId="0" applyFont="1" applyFill="1" applyBorder="1" applyAlignment="1">
      <alignment vertical="top" wrapText="1"/>
    </xf>
    <xf numFmtId="0" fontId="20" fillId="0" borderId="4" xfId="19" applyFont="1" applyFill="1" applyBorder="1" applyAlignment="1">
      <alignment vertical="top" wrapText="1"/>
    </xf>
    <xf numFmtId="3" fontId="26" fillId="0" borderId="0" xfId="0" applyNumberFormat="1" applyFont="1" applyFill="1">
      <alignment vertical="center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1" xfId="0" applyNumberFormat="1" applyFont="1" applyFill="1" applyBorder="1" applyAlignment="1" applyProtection="1">
      <alignment horizontal="left" vertical="top" wrapText="1"/>
    </xf>
    <xf numFmtId="0" fontId="30" fillId="0" borderId="11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left" vertical="top" wrapText="1"/>
    </xf>
    <xf numFmtId="176" fontId="20" fillId="0" borderId="10" xfId="0" applyNumberFormat="1" applyFont="1" applyFill="1" applyBorder="1" applyAlignment="1">
      <alignment vertical="top"/>
    </xf>
    <xf numFmtId="0" fontId="26" fillId="0" borderId="1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Status" xfId="15" xr:uid="{00000000-0005-0000-0000-00000E000000}"/>
    <cellStyle name="Text" xfId="16" xr:uid="{00000000-0005-0000-0000-00000F000000}"/>
    <cellStyle name="Warning" xfId="17" xr:uid="{00000000-0005-0000-0000-000010000000}"/>
    <cellStyle name="一般" xfId="0" builtinId="0" customBuiltin="1"/>
    <cellStyle name="一般 2" xfId="18" xr:uid="{00000000-0005-0000-0000-000012000000}"/>
    <cellStyle name="一般 3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32"/>
  <sheetViews>
    <sheetView tabSelected="1" view="pageBreakPreview" zoomScaleNormal="83" zoomScaleSheetLayoutView="100" workbookViewId="0">
      <selection sqref="A1:M1"/>
    </sheetView>
  </sheetViews>
  <sheetFormatPr defaultColWidth="8.875" defaultRowHeight="16.5"/>
  <cols>
    <col min="1" max="1" width="7.375" style="9" customWidth="1"/>
    <col min="2" max="2" width="16.75" style="9" customWidth="1"/>
    <col min="3" max="3" width="12.75" style="9" customWidth="1"/>
    <col min="4" max="4" width="10.5" style="9" customWidth="1"/>
    <col min="5" max="5" width="12.25" style="9" customWidth="1"/>
    <col min="6" max="6" width="10.25" style="9" customWidth="1"/>
    <col min="7" max="7" width="12.625" style="9" customWidth="1"/>
    <col min="8" max="8" width="13.75" style="9" customWidth="1"/>
    <col min="9" max="9" width="14.25" style="9" customWidth="1"/>
    <col min="10" max="10" width="11" style="9" customWidth="1"/>
    <col min="11" max="11" width="35.125" style="9" customWidth="1"/>
    <col min="12" max="12" width="11.75" style="9" customWidth="1"/>
    <col min="13" max="13" width="11.375" style="9" customWidth="1"/>
    <col min="14" max="16384" width="8.875" style="9"/>
  </cols>
  <sheetData>
    <row r="1" spans="1:998" ht="32.25">
      <c r="A1" s="57" t="s">
        <v>88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998" ht="30">
      <c r="A2" s="10"/>
      <c r="B2" s="11"/>
      <c r="C2" s="11"/>
      <c r="D2" s="11"/>
      <c r="E2" s="11"/>
      <c r="F2" s="11"/>
      <c r="G2" s="11"/>
      <c r="H2" s="11"/>
      <c r="I2" s="11"/>
      <c r="J2" s="11"/>
      <c r="K2" s="12"/>
      <c r="L2" s="13"/>
      <c r="M2" s="13" t="s">
        <v>0</v>
      </c>
    </row>
    <row r="3" spans="1:998" ht="37.15" customHeight="1">
      <c r="A3" s="14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27</v>
      </c>
      <c r="K3" s="14" t="s">
        <v>10</v>
      </c>
      <c r="L3" s="14" t="s">
        <v>28</v>
      </c>
      <c r="M3" s="14" t="s">
        <v>11</v>
      </c>
    </row>
    <row r="4" spans="1:998" s="22" customFormat="1" ht="19.149999999999999" customHeight="1">
      <c r="A4" s="4"/>
      <c r="B4" s="19" t="s">
        <v>45</v>
      </c>
      <c r="C4" s="4"/>
      <c r="D4" s="4"/>
      <c r="E4" s="4"/>
      <c r="F4" s="4"/>
      <c r="G4" s="4"/>
      <c r="H4" s="20"/>
      <c r="I4" s="7">
        <f>SUM(I5)</f>
        <v>0</v>
      </c>
      <c r="J4" s="4"/>
      <c r="K4" s="8"/>
      <c r="L4" s="5"/>
      <c r="M4" s="5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</row>
    <row r="5" spans="1:998" s="27" customFormat="1" ht="88.15" customHeight="1">
      <c r="A5" s="8" t="s">
        <v>113</v>
      </c>
      <c r="B5" s="24" t="s">
        <v>114</v>
      </c>
      <c r="C5" s="25" t="s">
        <v>115</v>
      </c>
      <c r="D5" s="26" t="s">
        <v>117</v>
      </c>
      <c r="E5" s="8" t="s">
        <v>107</v>
      </c>
      <c r="F5" s="24" t="s">
        <v>46</v>
      </c>
      <c r="G5" s="25" t="s">
        <v>47</v>
      </c>
      <c r="H5" s="8" t="s">
        <v>116</v>
      </c>
      <c r="I5" s="23">
        <v>0</v>
      </c>
      <c r="J5" s="25" t="s">
        <v>118</v>
      </c>
      <c r="K5" s="26" t="s">
        <v>112</v>
      </c>
      <c r="L5" s="8" t="s">
        <v>56</v>
      </c>
      <c r="M5" s="24" t="s">
        <v>66</v>
      </c>
    </row>
    <row r="6" spans="1:998" ht="21.6" customHeight="1">
      <c r="A6" s="4"/>
      <c r="B6" s="5" t="s">
        <v>39</v>
      </c>
      <c r="C6" s="5"/>
      <c r="D6" s="5"/>
      <c r="E6" s="5"/>
      <c r="F6" s="5"/>
      <c r="G6" s="5"/>
      <c r="H6" s="6"/>
      <c r="I6" s="7">
        <f>SUM(I7:I17)</f>
        <v>25680</v>
      </c>
      <c r="J6" s="5"/>
      <c r="K6" s="5"/>
      <c r="L6" s="5"/>
      <c r="M6" s="5"/>
    </row>
    <row r="7" spans="1:998" s="28" customFormat="1" ht="72.599999999999994" customHeight="1">
      <c r="A7" s="8" t="s">
        <v>57</v>
      </c>
      <c r="B7" s="8" t="s">
        <v>58</v>
      </c>
      <c r="C7" s="8" t="s">
        <v>59</v>
      </c>
      <c r="D7" s="8" t="s">
        <v>60</v>
      </c>
      <c r="E7" s="8" t="s">
        <v>97</v>
      </c>
      <c r="F7" s="8" t="s">
        <v>61</v>
      </c>
      <c r="G7" s="8" t="s">
        <v>62</v>
      </c>
      <c r="H7" s="8" t="s">
        <v>40</v>
      </c>
      <c r="I7" s="3">
        <v>5680</v>
      </c>
      <c r="J7" s="8" t="s">
        <v>63</v>
      </c>
      <c r="K7" s="8" t="s">
        <v>64</v>
      </c>
      <c r="L7" s="8" t="s">
        <v>65</v>
      </c>
      <c r="M7" s="24"/>
    </row>
    <row r="8" spans="1:998" s="36" customFormat="1" ht="102" customHeight="1">
      <c r="A8" s="8" t="s">
        <v>37</v>
      </c>
      <c r="B8" s="25" t="s">
        <v>98</v>
      </c>
      <c r="C8" s="29" t="s">
        <v>104</v>
      </c>
      <c r="D8" s="30" t="s">
        <v>50</v>
      </c>
      <c r="E8" s="31" t="s">
        <v>99</v>
      </c>
      <c r="F8" s="25" t="s">
        <v>100</v>
      </c>
      <c r="G8" s="32" t="s">
        <v>101</v>
      </c>
      <c r="H8" s="25" t="s">
        <v>83</v>
      </c>
      <c r="I8" s="33">
        <v>20000</v>
      </c>
      <c r="J8" s="32" t="s">
        <v>102</v>
      </c>
      <c r="K8" s="34" t="s">
        <v>103</v>
      </c>
      <c r="L8" s="8" t="s">
        <v>105</v>
      </c>
      <c r="M8" s="35"/>
    </row>
    <row r="9" spans="1:998" s="40" customFormat="1" ht="85.15" customHeight="1">
      <c r="A9" s="8" t="s">
        <v>57</v>
      </c>
      <c r="B9" s="8" t="s">
        <v>67</v>
      </c>
      <c r="C9" s="8" t="s">
        <v>68</v>
      </c>
      <c r="D9" s="8" t="s">
        <v>69</v>
      </c>
      <c r="E9" s="8" t="s">
        <v>122</v>
      </c>
      <c r="F9" s="8" t="s">
        <v>75</v>
      </c>
      <c r="G9" s="8" t="s">
        <v>62</v>
      </c>
      <c r="H9" s="37" t="s">
        <v>41</v>
      </c>
      <c r="I9" s="3">
        <v>0</v>
      </c>
      <c r="J9" s="8" t="s">
        <v>42</v>
      </c>
      <c r="K9" s="8" t="s">
        <v>70</v>
      </c>
      <c r="L9" s="38" t="s">
        <v>87</v>
      </c>
      <c r="M9" s="39" t="s">
        <v>76</v>
      </c>
    </row>
    <row r="10" spans="1:998" s="40" customFormat="1" ht="87.6" customHeight="1">
      <c r="A10" s="8" t="s">
        <v>57</v>
      </c>
      <c r="B10" s="41" t="s">
        <v>139</v>
      </c>
      <c r="C10" s="8" t="s">
        <v>43</v>
      </c>
      <c r="D10" s="8" t="s">
        <v>31</v>
      </c>
      <c r="E10" s="8" t="s">
        <v>123</v>
      </c>
      <c r="F10" s="8" t="s">
        <v>75</v>
      </c>
      <c r="G10" s="8" t="s">
        <v>62</v>
      </c>
      <c r="H10" s="37" t="s">
        <v>41</v>
      </c>
      <c r="I10" s="3">
        <v>0</v>
      </c>
      <c r="J10" s="8" t="s">
        <v>42</v>
      </c>
      <c r="K10" s="8" t="s">
        <v>124</v>
      </c>
      <c r="L10" s="8" t="s">
        <v>140</v>
      </c>
      <c r="M10" s="39" t="s">
        <v>66</v>
      </c>
    </row>
    <row r="11" spans="1:998" s="42" customFormat="1" ht="72.599999999999994" customHeight="1">
      <c r="A11" s="8" t="s">
        <v>57</v>
      </c>
      <c r="B11" s="41" t="s">
        <v>125</v>
      </c>
      <c r="C11" s="41" t="s">
        <v>126</v>
      </c>
      <c r="D11" s="41" t="s">
        <v>128</v>
      </c>
      <c r="E11" s="41" t="s">
        <v>127</v>
      </c>
      <c r="F11" s="8" t="s">
        <v>75</v>
      </c>
      <c r="G11" s="8" t="s">
        <v>62</v>
      </c>
      <c r="H11" s="8" t="s">
        <v>74</v>
      </c>
      <c r="I11" s="3">
        <v>0</v>
      </c>
      <c r="J11" s="8" t="s">
        <v>42</v>
      </c>
      <c r="K11" s="41" t="s">
        <v>129</v>
      </c>
      <c r="L11" s="41" t="s">
        <v>131</v>
      </c>
      <c r="M11" s="39" t="s">
        <v>66</v>
      </c>
    </row>
    <row r="12" spans="1:998" s="40" customFormat="1" ht="68.45" customHeight="1">
      <c r="A12" s="8" t="s">
        <v>57</v>
      </c>
      <c r="B12" s="41" t="s">
        <v>132</v>
      </c>
      <c r="C12" s="41" t="s">
        <v>133</v>
      </c>
      <c r="D12" s="41" t="s">
        <v>73</v>
      </c>
      <c r="E12" s="41" t="s">
        <v>134</v>
      </c>
      <c r="F12" s="8" t="s">
        <v>75</v>
      </c>
      <c r="G12" s="8" t="s">
        <v>62</v>
      </c>
      <c r="H12" s="37" t="s">
        <v>41</v>
      </c>
      <c r="I12" s="3">
        <v>0</v>
      </c>
      <c r="J12" s="8" t="s">
        <v>42</v>
      </c>
      <c r="K12" s="41" t="s">
        <v>135</v>
      </c>
      <c r="L12" s="41" t="s">
        <v>136</v>
      </c>
      <c r="M12" s="39" t="s">
        <v>66</v>
      </c>
    </row>
    <row r="13" spans="1:998" s="40" customFormat="1" ht="64.150000000000006" customHeight="1">
      <c r="A13" s="8" t="s">
        <v>78</v>
      </c>
      <c r="B13" s="8" t="s">
        <v>149</v>
      </c>
      <c r="C13" s="8" t="s">
        <v>71</v>
      </c>
      <c r="D13" s="25" t="s">
        <v>50</v>
      </c>
      <c r="E13" s="41" t="s">
        <v>137</v>
      </c>
      <c r="F13" s="8" t="s">
        <v>75</v>
      </c>
      <c r="G13" s="8" t="s">
        <v>62</v>
      </c>
      <c r="H13" s="37" t="s">
        <v>41</v>
      </c>
      <c r="I13" s="3">
        <v>0</v>
      </c>
      <c r="J13" s="8" t="s">
        <v>72</v>
      </c>
      <c r="K13" s="41" t="s">
        <v>138</v>
      </c>
      <c r="L13" s="25" t="s">
        <v>36</v>
      </c>
      <c r="M13" s="39" t="s">
        <v>66</v>
      </c>
    </row>
    <row r="14" spans="1:998" s="44" customFormat="1" ht="84.6" customHeight="1">
      <c r="A14" s="25" t="s">
        <v>85</v>
      </c>
      <c r="B14" s="43" t="s">
        <v>79</v>
      </c>
      <c r="C14" s="25" t="s">
        <v>80</v>
      </c>
      <c r="D14" s="25" t="s">
        <v>50</v>
      </c>
      <c r="E14" s="25" t="s">
        <v>144</v>
      </c>
      <c r="F14" s="25" t="s">
        <v>81</v>
      </c>
      <c r="G14" s="30" t="s">
        <v>82</v>
      </c>
      <c r="H14" s="30" t="s">
        <v>83</v>
      </c>
      <c r="I14" s="3">
        <v>0</v>
      </c>
      <c r="J14" s="25" t="s">
        <v>84</v>
      </c>
      <c r="K14" s="30" t="s">
        <v>146</v>
      </c>
      <c r="L14" s="25" t="s">
        <v>36</v>
      </c>
      <c r="M14" s="39" t="s">
        <v>66</v>
      </c>
    </row>
    <row r="15" spans="1:998" s="44" customFormat="1" ht="67.150000000000006" customHeight="1">
      <c r="A15" s="25" t="s">
        <v>85</v>
      </c>
      <c r="B15" s="45" t="s">
        <v>141</v>
      </c>
      <c r="C15" s="25" t="s">
        <v>80</v>
      </c>
      <c r="D15" s="25" t="s">
        <v>50</v>
      </c>
      <c r="E15" s="25" t="s">
        <v>150</v>
      </c>
      <c r="F15" s="25" t="s">
        <v>81</v>
      </c>
      <c r="G15" s="30" t="s">
        <v>82</v>
      </c>
      <c r="H15" s="30" t="s">
        <v>83</v>
      </c>
      <c r="I15" s="3">
        <v>0</v>
      </c>
      <c r="J15" s="25" t="s">
        <v>84</v>
      </c>
      <c r="K15" s="30" t="s">
        <v>147</v>
      </c>
      <c r="L15" s="25" t="s">
        <v>36</v>
      </c>
      <c r="M15" s="39" t="s">
        <v>66</v>
      </c>
    </row>
    <row r="16" spans="1:998" s="44" customFormat="1" ht="86.45" customHeight="1">
      <c r="A16" s="25" t="s">
        <v>85</v>
      </c>
      <c r="B16" s="46" t="s">
        <v>142</v>
      </c>
      <c r="C16" s="25" t="s">
        <v>80</v>
      </c>
      <c r="D16" s="25" t="s">
        <v>50</v>
      </c>
      <c r="E16" s="25" t="s">
        <v>151</v>
      </c>
      <c r="F16" s="25" t="s">
        <v>81</v>
      </c>
      <c r="G16" s="30" t="s">
        <v>82</v>
      </c>
      <c r="H16" s="30" t="s">
        <v>83</v>
      </c>
      <c r="I16" s="3">
        <v>0</v>
      </c>
      <c r="J16" s="25" t="s">
        <v>84</v>
      </c>
      <c r="K16" s="30" t="s">
        <v>148</v>
      </c>
      <c r="L16" s="25" t="s">
        <v>44</v>
      </c>
      <c r="M16" s="39" t="s">
        <v>66</v>
      </c>
    </row>
    <row r="17" spans="1:16" s="44" customFormat="1" ht="66.599999999999994" customHeight="1">
      <c r="A17" s="25" t="s">
        <v>85</v>
      </c>
      <c r="B17" s="46" t="s">
        <v>143</v>
      </c>
      <c r="C17" s="25" t="s">
        <v>80</v>
      </c>
      <c r="D17" s="25" t="s">
        <v>50</v>
      </c>
      <c r="E17" s="25" t="s">
        <v>152</v>
      </c>
      <c r="F17" s="25" t="s">
        <v>81</v>
      </c>
      <c r="G17" s="30" t="s">
        <v>82</v>
      </c>
      <c r="H17" s="30" t="s">
        <v>83</v>
      </c>
      <c r="I17" s="3">
        <v>0</v>
      </c>
      <c r="J17" s="25" t="s">
        <v>84</v>
      </c>
      <c r="K17" s="30" t="s">
        <v>145</v>
      </c>
      <c r="L17" s="25" t="s">
        <v>44</v>
      </c>
      <c r="M17" s="39" t="s">
        <v>66</v>
      </c>
    </row>
    <row r="18" spans="1:16" ht="22.15" customHeight="1">
      <c r="A18" s="4"/>
      <c r="B18" s="5" t="s">
        <v>38</v>
      </c>
      <c r="C18" s="5"/>
      <c r="D18" s="5"/>
      <c r="E18" s="5"/>
      <c r="F18" s="5"/>
      <c r="G18" s="5"/>
      <c r="H18" s="6"/>
      <c r="I18" s="7">
        <f>SUM(I19:I23)</f>
        <v>4060000</v>
      </c>
      <c r="J18" s="5"/>
      <c r="K18" s="5"/>
      <c r="L18" s="5"/>
      <c r="M18" s="5"/>
    </row>
    <row r="19" spans="1:16" s="36" customFormat="1" ht="68.45" customHeight="1">
      <c r="A19" s="25" t="s">
        <v>37</v>
      </c>
      <c r="B19" s="25" t="s">
        <v>48</v>
      </c>
      <c r="C19" s="29" t="s">
        <v>49</v>
      </c>
      <c r="D19" s="30" t="s">
        <v>50</v>
      </c>
      <c r="E19" s="8" t="s">
        <v>89</v>
      </c>
      <c r="F19" s="25" t="s">
        <v>51</v>
      </c>
      <c r="G19" s="25" t="s">
        <v>32</v>
      </c>
      <c r="H19" s="25" t="s">
        <v>33</v>
      </c>
      <c r="I19" s="23">
        <v>15702</v>
      </c>
      <c r="J19" s="25" t="s">
        <v>52</v>
      </c>
      <c r="K19" s="8" t="s">
        <v>35</v>
      </c>
      <c r="L19" s="25" t="s">
        <v>77</v>
      </c>
      <c r="M19" s="25"/>
    </row>
    <row r="20" spans="1:16" s="36" customFormat="1" ht="68.45" customHeight="1">
      <c r="A20" s="25" t="s">
        <v>37</v>
      </c>
      <c r="B20" s="25" t="s">
        <v>48</v>
      </c>
      <c r="C20" s="29" t="s">
        <v>53</v>
      </c>
      <c r="D20" s="30" t="s">
        <v>50</v>
      </c>
      <c r="E20" s="8"/>
      <c r="F20" s="25" t="s">
        <v>51</v>
      </c>
      <c r="G20" s="25" t="s">
        <v>32</v>
      </c>
      <c r="H20" s="25" t="s">
        <v>33</v>
      </c>
      <c r="I20" s="23">
        <v>1426380</v>
      </c>
      <c r="J20" s="25" t="s">
        <v>34</v>
      </c>
      <c r="K20" s="8" t="s">
        <v>119</v>
      </c>
      <c r="L20" s="25" t="s">
        <v>130</v>
      </c>
      <c r="M20" s="25" t="s">
        <v>120</v>
      </c>
    </row>
    <row r="21" spans="1:16" s="36" customFormat="1" ht="91.15" customHeight="1">
      <c r="A21" s="25" t="s">
        <v>37</v>
      </c>
      <c r="B21" s="25" t="s">
        <v>48</v>
      </c>
      <c r="C21" s="29" t="s">
        <v>53</v>
      </c>
      <c r="D21" s="30" t="s">
        <v>54</v>
      </c>
      <c r="E21" s="8"/>
      <c r="F21" s="25" t="s">
        <v>51</v>
      </c>
      <c r="G21" s="25" t="s">
        <v>32</v>
      </c>
      <c r="H21" s="25" t="s">
        <v>33</v>
      </c>
      <c r="I21" s="23">
        <v>2500000</v>
      </c>
      <c r="J21" s="25" t="s">
        <v>34</v>
      </c>
      <c r="K21" s="8" t="s">
        <v>55</v>
      </c>
      <c r="L21" s="25" t="s">
        <v>86</v>
      </c>
      <c r="M21" s="25" t="s">
        <v>121</v>
      </c>
      <c r="P21" s="47"/>
    </row>
    <row r="22" spans="1:16" s="36" customFormat="1" ht="102" customHeight="1">
      <c r="A22" s="48" t="s">
        <v>90</v>
      </c>
      <c r="B22" s="49" t="s">
        <v>91</v>
      </c>
      <c r="C22" s="50" t="s">
        <v>49</v>
      </c>
      <c r="D22" s="51" t="s">
        <v>95</v>
      </c>
      <c r="E22" s="52" t="s">
        <v>92</v>
      </c>
      <c r="F22" s="49" t="s">
        <v>51</v>
      </c>
      <c r="G22" s="49" t="s">
        <v>32</v>
      </c>
      <c r="H22" s="49" t="s">
        <v>93</v>
      </c>
      <c r="I22" s="53">
        <v>117918</v>
      </c>
      <c r="J22" s="49" t="s">
        <v>34</v>
      </c>
      <c r="K22" s="49" t="s">
        <v>94</v>
      </c>
      <c r="L22" s="49" t="s">
        <v>96</v>
      </c>
      <c r="M22" s="54"/>
    </row>
    <row r="23" spans="1:16" s="27" customFormat="1" ht="73.900000000000006" customHeight="1">
      <c r="A23" s="25" t="s">
        <v>90</v>
      </c>
      <c r="B23" s="8" t="s">
        <v>106</v>
      </c>
      <c r="C23" s="8" t="s">
        <v>111</v>
      </c>
      <c r="D23" s="8" t="s">
        <v>31</v>
      </c>
      <c r="E23" s="8" t="s">
        <v>107</v>
      </c>
      <c r="F23" s="8" t="s">
        <v>61</v>
      </c>
      <c r="G23" s="25" t="s">
        <v>32</v>
      </c>
      <c r="H23" s="25" t="s">
        <v>93</v>
      </c>
      <c r="I23" s="23">
        <v>0</v>
      </c>
      <c r="J23" s="8" t="s">
        <v>110</v>
      </c>
      <c r="K23" s="8" t="s">
        <v>108</v>
      </c>
      <c r="L23" s="8" t="s">
        <v>109</v>
      </c>
      <c r="M23" s="8" t="s">
        <v>66</v>
      </c>
    </row>
    <row r="24" spans="1:16">
      <c r="A24" s="16" t="s">
        <v>12</v>
      </c>
      <c r="B24" s="1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6">
      <c r="A25" s="18" t="s">
        <v>13</v>
      </c>
      <c r="B25" s="55" t="s">
        <v>14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16">
      <c r="A26" s="18" t="s">
        <v>15</v>
      </c>
      <c r="B26" s="55" t="s">
        <v>29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16">
      <c r="A27" s="18" t="s">
        <v>16</v>
      </c>
      <c r="B27" s="55" t="s">
        <v>17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6">
      <c r="A28" s="18" t="s">
        <v>18</v>
      </c>
      <c r="B28" s="56" t="s">
        <v>30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6">
      <c r="A29" s="18" t="s">
        <v>19</v>
      </c>
      <c r="B29" s="1" t="s">
        <v>20</v>
      </c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</row>
    <row r="30" spans="1:16">
      <c r="A30" s="18" t="s">
        <v>21</v>
      </c>
      <c r="B30" s="1" t="s">
        <v>22</v>
      </c>
      <c r="C30" s="1"/>
      <c r="D30" s="1"/>
      <c r="E30" s="2"/>
      <c r="F30" s="2"/>
      <c r="G30" s="2"/>
      <c r="H30" s="2"/>
      <c r="I30" s="2"/>
      <c r="J30" s="2"/>
      <c r="K30" s="2"/>
      <c r="L30" s="2"/>
      <c r="M30" s="2"/>
    </row>
    <row r="31" spans="1:16">
      <c r="A31" s="18" t="s">
        <v>23</v>
      </c>
      <c r="B31" s="56" t="s">
        <v>24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6">
      <c r="A32" s="18" t="s">
        <v>25</v>
      </c>
      <c r="B32" s="16" t="s">
        <v>26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6">
    <mergeCell ref="B27:M27"/>
    <mergeCell ref="B28:M28"/>
    <mergeCell ref="B31:M31"/>
    <mergeCell ref="A1:M1"/>
    <mergeCell ref="B25:M25"/>
    <mergeCell ref="B26:M26"/>
  </mergeCells>
  <phoneticPr fontId="18" type="noConversion"/>
  <printOptions horizontalCentered="1"/>
  <pageMargins left="0.17" right="0.18" top="0.51181102362204722" bottom="0.47244094488188981" header="0" footer="0.11811023622047245"/>
  <pageSetup paperSize="9" scale="80" orientation="landscape" r:id="rId1"/>
  <headerFooter>
    <oddFooter>&amp;C~&amp;P~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</vt:lpstr>
      <vt:lpstr>工作表!Print_Titles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奕祥資訊</cp:lastModifiedBy>
  <cp:lastPrinted>2025-06-13T05:45:41Z</cp:lastPrinted>
  <dcterms:created xsi:type="dcterms:W3CDTF">2020-11-02T02:13:46Z</dcterms:created>
  <dcterms:modified xsi:type="dcterms:W3CDTF">2025-06-16T06:46:18Z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