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13主計室\11_預算法62-1條執行情形\114年度廣宣\"/>
    </mc:Choice>
  </mc:AlternateContent>
  <bookViews>
    <workbookView xWindow="0" yWindow="0" windowWidth="20160" windowHeight="9540"/>
  </bookViews>
  <sheets>
    <sheet name="工作表" sheetId="2" r:id="rId1"/>
  </sheets>
  <definedNames>
    <definedName name="_xlnm.Print_Titles" localSheetId="0">工作表!$1:$3</definedName>
  </definedNames>
  <calcPr calcId="152511"/>
</workbook>
</file>

<file path=xl/calcChain.xml><?xml version="1.0" encoding="utf-8"?>
<calcChain xmlns="http://schemas.openxmlformats.org/spreadsheetml/2006/main">
  <c r="I4" i="2" l="1"/>
  <c r="I62" i="2" l="1"/>
  <c r="I59" i="2"/>
  <c r="I51" i="2"/>
  <c r="I46" i="2"/>
  <c r="I67" i="2" l="1"/>
  <c r="I11" i="2"/>
</calcChain>
</file>

<file path=xl/sharedStrings.xml><?xml version="1.0" encoding="utf-8"?>
<sst xmlns="http://schemas.openxmlformats.org/spreadsheetml/2006/main" count="772" uniqueCount="307">
  <si>
    <t>單位：元</t>
  </si>
  <si>
    <t>媒體類型</t>
  </si>
  <si>
    <t>宣導期程</t>
  </si>
  <si>
    <t>執行單位</t>
  </si>
  <si>
    <t>預算來源</t>
  </si>
  <si>
    <t>預算科目</t>
  </si>
  <si>
    <t>執行金額</t>
  </si>
  <si>
    <t>預期效益</t>
  </si>
  <si>
    <t>備註</t>
  </si>
  <si>
    <t>填表說明：</t>
  </si>
  <si>
    <t>1.</t>
  </si>
  <si>
    <t>本表係依預算法第62條之1規範，凡編列預算於平面媒體、廣播媒體、網路媒體(含社群媒體)及電視媒體辦理政策及業務宣導為填表範圍。</t>
  </si>
  <si>
    <t>2.</t>
  </si>
  <si>
    <t>3.</t>
  </si>
  <si>
    <t>「標案/契約名稱」請填列政府電子採購網之「標案名稱」，倘為小額採購、行政委託及補助案件等無須刊登政府電子採購網者，則以辦理媒體政策及業務宣導相關文件（如契約等）之案名填列。</t>
  </si>
  <si>
    <t>4.</t>
  </si>
  <si>
    <t>5.</t>
  </si>
  <si>
    <t>「執行單位」係指各機關或國營事業之內部業務承辦單位。</t>
  </si>
  <si>
    <t>6.</t>
  </si>
  <si>
    <t>「預算來源」請查填總預算、○○特別預算、國營事業、非營業特種基金或財團法人預算。</t>
  </si>
  <si>
    <t>7.</t>
  </si>
  <si>
    <t>「預算科目」屬總預算、特別預算及政事型特種基金請填至業務(工作)計畫；業權型基金填至損益表（收支餘絀表）3級科目（xx成本或xx費用）；財團法人填至收支營運表3級科目（xx支出或xx費用）。</t>
  </si>
  <si>
    <t>8.</t>
  </si>
  <si>
    <t>機關如有公益或廠商回饋免費廣告等補充說明，請列入備註欄表達。</t>
  </si>
  <si>
    <t>受委託
廠商名稱</t>
    <phoneticPr fontId="18" type="noConversion"/>
  </si>
  <si>
    <t>刊登或
託播對象</t>
    <phoneticPr fontId="18" type="noConversion"/>
  </si>
  <si>
    <t>「機關名稱」應包含國營事業、基金、財團法人，所稱之財團法人，係指政府捐助基金50％以上成立之財團法人。</t>
  </si>
  <si>
    <t>「宣導期程」請依委託製播宣導之涵蓋期程，並針對季內刊登(播出)時間或次數填列，如109.10.01-109.12.31(涵蓋期程)；109.10.01、109.12.01(播出時間)或2次(刊登次數)。</t>
    <phoneticPr fontId="18" type="noConversion"/>
  </si>
  <si>
    <t>非營業特種基金預算(石油基金)</t>
    <phoneticPr fontId="18" type="noConversion"/>
  </si>
  <si>
    <t>政府儲油、石油開發及技術研究計畫</t>
    <phoneticPr fontId="18" type="noConversion"/>
  </si>
  <si>
    <t>士奇傳播整合行銷股份有限公司</t>
    <phoneticPr fontId="18" type="noConversion"/>
  </si>
  <si>
    <t>Facebook</t>
  </si>
  <si>
    <t>能源署</t>
    <phoneticPr fontId="18" type="noConversion"/>
  </si>
  <si>
    <t>石油基金</t>
  </si>
  <si>
    <t>能源基金</t>
    <phoneticPr fontId="18" type="noConversion"/>
  </si>
  <si>
    <t>單位預算</t>
  </si>
  <si>
    <t>微電腦瓦斯表宣導</t>
    <phoneticPr fontId="18" type="noConversion"/>
  </si>
  <si>
    <t>微電腦瓦斯表推廣計畫</t>
    <phoneticPr fontId="25" type="noConversion"/>
  </si>
  <si>
    <t>網路媒體</t>
  </si>
  <si>
    <t>油氣組</t>
  </si>
  <si>
    <t>士奇傳播整合行銷股份有限公司</t>
    <phoneticPr fontId="18" type="noConversion"/>
  </si>
  <si>
    <t>微電腦瓦斯表推廣計畫</t>
    <phoneticPr fontId="25" type="noConversion"/>
  </si>
  <si>
    <t>能源議題推廣研析及因應策略規劃</t>
  </si>
  <si>
    <t>秘書室</t>
  </si>
  <si>
    <t>非營業特種基金預算
(能源研究發展基金)</t>
  </si>
  <si>
    <t>能源研究發展工作計畫</t>
  </si>
  <si>
    <t>深得行銷股份有限公司</t>
  </si>
  <si>
    <t>能源署</t>
    <phoneticPr fontId="18" type="noConversion"/>
  </si>
  <si>
    <t>微電腦瓦斯表宣導</t>
    <phoneticPr fontId="18" type="noConversion"/>
  </si>
  <si>
    <t>政府儲油、石油開發及技術研究計畫</t>
    <phoneticPr fontId="18" type="noConversion"/>
  </si>
  <si>
    <t>為持續強化民眾對微電腦瓦斯表的認知度，提升民眾對微電腦瓦斯表印象，以廣播廣告方式於全國性電台進行廣播廣告託播。</t>
    <phoneticPr fontId="18" type="noConversion"/>
  </si>
  <si>
    <t>廣播媒體</t>
    <phoneticPr fontId="18" type="noConversion"/>
  </si>
  <si>
    <t>飛碟聯播網、好事聯播網、城市聯播網、寶島聯播網</t>
    <phoneticPr fontId="18" type="noConversion"/>
  </si>
  <si>
    <t>能源科技計畫</t>
    <phoneticPr fontId="18" type="noConversion"/>
  </si>
  <si>
    <t>透過網路媒體廣告，並不定時更新資訊，提供微電腦瓦斯表相關介紹，以提升民眾對微電腦瓦斯表認知率，鼓勵民眾主動裝置微電腦瓦斯表，促進居家用氣安全。</t>
    <phoneticPr fontId="18" type="noConversion"/>
  </si>
  <si>
    <t>公務預算</t>
    <phoneticPr fontId="18" type="noConversion"/>
  </si>
  <si>
    <t>臺南市政府經濟發展局</t>
    <phoneticPr fontId="18" type="noConversion"/>
  </si>
  <si>
    <t>沙崙智慧綠能科學城委託專案服務案</t>
    <phoneticPr fontId="18" type="noConversion"/>
  </si>
  <si>
    <t>電力科普知識</t>
  </si>
  <si>
    <t>將於後續月份辦理經費核銷。</t>
    <phoneticPr fontId="18" type="noConversion"/>
  </si>
  <si>
    <t>公益託播。</t>
    <phoneticPr fontId="18" type="noConversion"/>
  </si>
  <si>
    <t>Facebook</t>
    <phoneticPr fontId="18" type="noConversion"/>
  </si>
  <si>
    <t>能源署</t>
    <phoneticPr fontId="18" type="noConversion"/>
  </si>
  <si>
    <t>微電腦瓦斯表宣導</t>
    <phoneticPr fontId="18" type="noConversion"/>
  </si>
  <si>
    <t>微電腦瓦斯表推廣計畫</t>
    <phoneticPr fontId="25" type="noConversion"/>
  </si>
  <si>
    <t>非營業特種基金預算(石油基金)</t>
    <phoneticPr fontId="18" type="noConversion"/>
  </si>
  <si>
    <t>士奇傳播整合行銷股份有限公司</t>
    <phoneticPr fontId="18" type="noConversion"/>
  </si>
  <si>
    <t>節能環境營造與社會溝通策略研究</t>
    <phoneticPr fontId="18" type="noConversion"/>
  </si>
  <si>
    <t>廣播媒體</t>
    <phoneticPr fontId="28" type="noConversion"/>
  </si>
  <si>
    <t>平面媒體</t>
  </si>
  <si>
    <t>財團法人工業技術研究院</t>
  </si>
  <si>
    <t>透過廣播向民眾宣導各式節電手法，期能鼓勵民眾落實節電行動。</t>
  </si>
  <si>
    <t>「清洗冷氣濾網篇」廣播託播</t>
  </si>
  <si>
    <t>114.08.18-114.08.27</t>
  </si>
  <si>
    <t>於全台198個廣播電台</t>
  </si>
  <si>
    <t>電視媒體</t>
  </si>
  <si>
    <t>114.08.07-114.08.24</t>
  </si>
  <si>
    <t>為鼓勵民眾檢視生活用電習慣，也能省電的觀念，以「家庭用電健檢」主題，分享動感、趣味的節電手法，期提升民眾對節約能源之認知度與接受度，進而改變用電習慣。</t>
    <phoneticPr fontId="18" type="noConversion"/>
  </si>
  <si>
    <t>輔導中小學推動能源教育</t>
    <phoneticPr fontId="18" type="noConversion"/>
  </si>
  <si>
    <t>國立臺灣師範大學</t>
  </si>
  <si>
    <t>工業節能再升級 75kW以上馬達效率正式邁向IE4</t>
  </si>
  <si>
    <t>馬達動力機械效率管理政策執行與基準訂定研究</t>
    <phoneticPr fontId="18" type="noConversion"/>
  </si>
  <si>
    <t>114.08.20</t>
  </si>
  <si>
    <t>向產業與民眾宣傳IE4能源效率基準政策</t>
  </si>
  <si>
    <t>高效率自預熱式燃燒工業爐技術介紹</t>
  </si>
  <si>
    <t>高效自預熱工業燃燒節能技術研發</t>
    <phoneticPr fontId="18" type="noConversion"/>
  </si>
  <si>
    <t>114.08.01-114.12.31</t>
  </si>
  <si>
    <t>財團法人金屬工業研究發展中心</t>
  </si>
  <si>
    <t>於模具公會官網設置廣告，可精準觸及產業決策者，提升節能技術推廣效益，擴散應用並促進政策目標達成。</t>
  </si>
  <si>
    <t>114.08.20-114.09.19</t>
  </si>
  <si>
    <t>透過鑄造品公會印製技術 DM 發送會員廠商，可擴大計畫成果能見度，強化產業對節能減碳技術之認知與採用，促進政策推動效益。</t>
  </si>
  <si>
    <t>鑄造品公會會員廠商刊物</t>
  </si>
  <si>
    <t>電視媒體</t>
    <phoneticPr fontId="18" type="noConversion"/>
  </si>
  <si>
    <t>節能組</t>
    <phoneticPr fontId="18" type="noConversion"/>
  </si>
  <si>
    <t>能源署</t>
  </si>
  <si>
    <t>電力組</t>
  </si>
  <si>
    <t>非營業特種基金預算(能源研究發展基金)</t>
    <phoneticPr fontId="18" type="noConversion"/>
  </si>
  <si>
    <t>針對提供一般民眾查詢之「合格電器承裝檢驗維護業資料查詢系統」，進行關鍵字廣告刊登。</t>
  </si>
  <si>
    <t>電力工程行業管理制度及資訊系統研析計畫</t>
    <phoneticPr fontId="18" type="noConversion"/>
  </si>
  <si>
    <t>資拓宏宇國際股份有限公司</t>
  </si>
  <si>
    <t>提高查詢系統曝光率，俾民眾透過系統洽詢合格電器承裝業者，有助於確保用戶用電設備工程之施工品質。</t>
  </si>
  <si>
    <t>Google</t>
    <phoneticPr fontId="18" type="noConversion"/>
  </si>
  <si>
    <t>網路媒體</t>
    <phoneticPr fontId="18" type="noConversion"/>
  </si>
  <si>
    <t>廣播媒體</t>
  </si>
  <si>
    <t>前瞻組</t>
    <phoneticPr fontId="18" type="noConversion"/>
  </si>
  <si>
    <t>114.08.14</t>
  </si>
  <si>
    <t>114.08.01-114.08.28</t>
  </si>
  <si>
    <t>對外說明光電板清理完成，並介紹太陽能板回收機制，回應外界疑慮；分享2024年能源統計手冊提到的再生能源比例；此外也配合暑期介紹離島、南部、宜蘭的綠能景點。共發布6篇再生能源貼文，宣傳國內再生能源的發展。</t>
  </si>
  <si>
    <t>114.08.05-114.08.31</t>
  </si>
  <si>
    <t>因應夏季炎熱，介紹冷氣的節能技巧；也結合七夕、開學時事，分享隨手就能做到的節能技巧；也介紹車輛能源效率的知識，鼓勵民眾提高愛車的能源效率。共發布5篇節能主題貼文，推廣節能行動。</t>
  </si>
  <si>
    <t>油氣知識</t>
  </si>
  <si>
    <t>114.08.06</t>
    <phoneticPr fontId="18" type="noConversion"/>
  </si>
  <si>
    <t>114.08.13-114.08.21</t>
  </si>
  <si>
    <t>PanSci泛科學YouTube</t>
  </si>
  <si>
    <t>與《PanSci泛科學》YouTube頻道合作，製作1支專題影片探討半導體產業如何做到深度節能，並介紹相關補助。藉由頻道100萬訂閱的影響力，達到擴圈推廣的效益。</t>
    <phoneticPr fontId="18" type="noConversion"/>
  </si>
  <si>
    <t>探討半導體產業如何做到深度節能</t>
  </si>
  <si>
    <t>機關
名稱</t>
    <phoneticPr fontId="18" type="noConversion"/>
  </si>
  <si>
    <t>宣導項目、
標題及內容</t>
    <phoneticPr fontId="18" type="noConversion"/>
  </si>
  <si>
    <t>標案/
契約名稱</t>
    <phoneticPr fontId="18" type="noConversion"/>
  </si>
  <si>
    <t>經濟部能源署(含各基金)114年9月份媒體政策及業務宣導執行情形表</t>
    <phoneticPr fontId="18" type="noConversion"/>
  </si>
  <si>
    <t>為持續強化民眾對微電腦瓦斯表的認知度，提升民眾對微電腦瓦斯表印象，以電視廣告方式於全國性電台進行廣播廣告託播，完成2446檔。</t>
    <phoneticPr fontId="18" type="noConversion"/>
  </si>
  <si>
    <t>114.07.01-114.07.31</t>
    <phoneticPr fontId="18" type="noConversion"/>
  </si>
  <si>
    <t>114.09.01-114.09.30</t>
    <phoneticPr fontId="18" type="noConversion"/>
  </si>
  <si>
    <t>Clickforce LBS影音聯播網廣告，提升民眾對微電腦瓦斯表認知率，鼓勵民眾主動裝置微電腦瓦斯表，促進居家用氣安全。</t>
    <phoneticPr fontId="18" type="noConversion"/>
  </si>
  <si>
    <t>Clickforce LBS</t>
    <phoneticPr fontId="18" type="noConversion"/>
  </si>
  <si>
    <t>網路媒體</t>
    <phoneticPr fontId="18" type="noConversion"/>
  </si>
  <si>
    <t>114.05.28</t>
    <phoneticPr fontId="18" type="noConversion"/>
  </si>
  <si>
    <t>電力組</t>
    <phoneticPr fontId="18" type="noConversion"/>
  </si>
  <si>
    <t>電力組</t>
    <phoneticPr fontId="18" type="noConversion"/>
  </si>
  <si>
    <t>國家原子能科技研究院</t>
    <phoneticPr fontId="18" type="noConversion"/>
  </si>
  <si>
    <t>推廣國產全釩液流電池，促進產業鏈整合應用與開啟系統整合的新視野。</t>
    <phoneticPr fontId="18" type="noConversion"/>
  </si>
  <si>
    <t>關鍵評論網</t>
    <phoneticPr fontId="18" type="noConversion"/>
  </si>
  <si>
    <t>電表後安全儲能整合綠電技術開發計畫</t>
    <phoneticPr fontId="18" type="noConversion"/>
  </si>
  <si>
    <t>114.09.01-114.09.30</t>
    <phoneticPr fontId="18" type="noConversion"/>
  </si>
  <si>
    <t>地熱是臺灣自產能源</t>
    <phoneticPr fontId="18" type="noConversion"/>
  </si>
  <si>
    <t>電力穩定供應策略研擬及管理</t>
    <phoneticPr fontId="18" type="noConversion"/>
  </si>
  <si>
    <t>能源研究發展工作計畫</t>
    <phoneticPr fontId="18" type="noConversion"/>
  </si>
  <si>
    <t>財團法人台灣綜合研究院</t>
    <phoneticPr fontId="18" type="noConversion"/>
  </si>
  <si>
    <t>114.02.10-114.12.31</t>
    <phoneticPr fontId="18" type="noConversion"/>
  </si>
  <si>
    <t>透過社群媒體(FB)介紹地熱發電，使民眾瞭解地熱發電可輔助供電穩定、達成能源轉型及2050淨零排放的目標。</t>
    <phoneticPr fontId="18" type="noConversion"/>
  </si>
  <si>
    <t>網路媒體</t>
    <phoneticPr fontId="18" type="noConversion"/>
  </si>
  <si>
    <t>前瞻組</t>
    <phoneticPr fontId="18" type="noConversion"/>
  </si>
  <si>
    <t>公務預算</t>
    <phoneticPr fontId="18" type="noConversion"/>
  </si>
  <si>
    <t>生成式 AI 助攻淨零！沙崙科技產業論壇掀永續轉型新熱潮</t>
    <phoneticPr fontId="18" type="noConversion"/>
  </si>
  <si>
    <t>透過網路媒體共同探討生成式 AI 與智慧製造、碳管理等核心議題，強化沙崙科學城在國家與地方淨零與數位轉型中的政策核心角色，增強國際與區域投資者對沙崙科學城在智慧賦能與綠能轉型領域的信心。</t>
    <phoneticPr fontId="18" type="noConversion"/>
  </si>
  <si>
    <t>能源署</t>
    <phoneticPr fontId="18" type="noConversion"/>
  </si>
  <si>
    <t>去沙崙科學城看智慧綠能怎麼玩真的！最後一波限量免費報名，限量開放，把握機會</t>
    <phoneticPr fontId="18" type="noConversion"/>
  </si>
  <si>
    <t>透過網路媒體提升沙崙智慧綠能科學城整體能見度，凸顯教育、生活與產業並進的優勢，不僅強化園區「宜居宜業」形象，更能吸引國際人才與企業進駐，帶動政策與資源加乘效應，促進永續發展與跨域合作。</t>
    <phoneticPr fontId="18" type="noConversion"/>
  </si>
  <si>
    <t>綠能科技即刻馳援點亮災區 整合太陽能與儲能技術供應照明</t>
    <phoneticPr fontId="18" type="noConversion"/>
  </si>
  <si>
    <t>透過網路媒體展示沙崙智慧綠能科學城在災害應變情境下的實務韌性與綠能備援能力，強化綠能技術從實驗室到災區前線的落地效果，為未來偏鄉與災區公共設施之緊急備災系統建置提供典範與操作經驗，促進政策支援與資源投入的正向循環。</t>
    <phoneticPr fontId="18" type="noConversion"/>
  </si>
  <si>
    <t>錯過就可惜｜沙崙智慧綠能科學城AI淨零論壇報名倒數</t>
    <phoneticPr fontId="18" type="noConversion"/>
  </si>
  <si>
    <t>臺南市政府經濟發展局</t>
    <phoneticPr fontId="18" type="noConversion"/>
  </si>
  <si>
    <t>透過網路媒體宣導沙崙智慧綠能科學城AI淨零論壇聚焦在「生成式AI × 碳管理 × 智慧製造 × 人才培育」四大面向，使在地產業對國際碳經濟與供應鏈減碳新規範有更先見的準備，提升沙崙智慧綠能科學城作為「淨零轉型領航基地」的公共形象與國內外能見度。</t>
    <phoneticPr fontId="18" type="noConversion"/>
  </si>
  <si>
    <t>全臺巡迴飲食大展　9月5日盛大於沙崙智慧綠能科學城-大臺南會展中心登場</t>
    <phoneticPr fontId="18" type="noConversion"/>
  </si>
  <si>
    <t>能源科技計畫</t>
    <phoneticPr fontId="18" type="noConversion"/>
  </si>
  <si>
    <t>透過網路媒體宣導，大型飲食文化展覽與科技機械結合，擴大科學城的群眾觸及範圍，結合「智慧交通／共乘叫車」等服務體驗，整體提升科學城對遊客與企業參與者的友善度與口碑，有助於未來產業與會展型活動的招商與舉辦。</t>
    <phoneticPr fontId="18" type="noConversion"/>
  </si>
  <si>
    <t>透過網路媒體報導「沙崙智慧綠能科學城導覽免費體驗活動」，能有效觸及潛在參與者與合作方，強化科學城與民眾、企業的連結，並讓外界直觀感受園區科技、綠能與永續整合的實踐成果，為未來招商、教育與社群營造帶來正向催化。</t>
    <phoneticPr fontId="18" type="noConversion"/>
  </si>
  <si>
    <t>國際人才的儲備搖籃－全國首座K12雙語公立學校落腳沙崙</t>
    <phoneticPr fontId="18" type="noConversion"/>
  </si>
  <si>
    <t>114.09.05</t>
  </si>
  <si>
    <t>114.09.01-114.09.30</t>
    <phoneticPr fontId="18" type="noConversion"/>
  </si>
  <si>
    <t>「全民節電愛地球」宣導短片電視託播</t>
    <phoneticPr fontId="18" type="noConversion"/>
  </si>
  <si>
    <t>於6家無線電視台託播宣導短片，期能提升民眾節能意識與落實度。</t>
    <phoneticPr fontId="28" type="noConversion"/>
  </si>
  <si>
    <t>6家無線電視台</t>
  </si>
  <si>
    <t>「全民節電愛地球」宣導短片製作與媒體託播</t>
    <phoneticPr fontId="18" type="noConversion"/>
  </si>
  <si>
    <t>EnergyPark節約能源園區粉絲團節能宣導</t>
    <phoneticPr fontId="28" type="noConversion"/>
  </si>
  <si>
    <t>透過fb粉絲團推廣節電議題，期鼓勵民眾落實各項生活節電手法，帶動節能風潮。</t>
    <phoneticPr fontId="28" type="noConversion"/>
  </si>
  <si>
    <t>規劃於秋冬季鼓勵民眾落實各項生活節電手法，持續宣傳節電議題，強化節電議題擴散，期帶動節能減碳風潮。</t>
    <phoneticPr fontId="28" type="noConversion"/>
  </si>
  <si>
    <t>透過財經專業雜誌，分享節約能源標竿獎金獎獲獎單位成功案例，期提升節能資訊擴散效果。</t>
    <phoneticPr fontId="18" type="noConversion"/>
  </si>
  <si>
    <t>今周刊</t>
    <phoneticPr fontId="28" type="noConversion"/>
  </si>
  <si>
    <t>節約能源表揚大會報紙廣編特輯前置作業</t>
    <phoneticPr fontId="28" type="noConversion"/>
  </si>
  <si>
    <t>透過財經專業報紙，分享節能標竿獎金獎單位節能成功案例，提供產業節能資訊，期帶動產業界落實節能。</t>
    <phoneticPr fontId="28" type="noConversion"/>
  </si>
  <si>
    <t>114年校園巡迴節能行動劇宣傳</t>
    <phoneticPr fontId="28" type="noConversion"/>
  </si>
  <si>
    <t>114.09.15-
114.09.30</t>
    <phoneticPr fontId="28" type="noConversion"/>
  </si>
  <si>
    <t>期藉由宣傳114年校園巡迴節能行動劇活動，培養學生節約能源意識，亦讓社會大眾了解節約能源的重要性。</t>
    <phoneticPr fontId="18" type="noConversion"/>
  </si>
  <si>
    <t>IE4馬達與通風系統節電三秘訣　引領工業邁向深度節能新紀元</t>
  </si>
  <si>
    <t>冰水機組實施強制性能源效率分級標示-節能再升級</t>
  </si>
  <si>
    <t>冰水機組能源效率基準管理與政策推動</t>
    <phoneticPr fontId="18" type="noConversion"/>
  </si>
  <si>
    <t>114.09.10-114.11.10</t>
    <phoneticPr fontId="18" type="noConversion"/>
  </si>
  <si>
    <t>期許透過能源效率分級及廣宣，使設計廠商端及使用單位優先選購高效率產品，落實節能減碳和永續地球的目標。</t>
  </si>
  <si>
    <t>2025節能吸附轉輪乾燥與空調技術論壇</t>
    <phoneticPr fontId="18" type="noConversion"/>
  </si>
  <si>
    <t>節能吸附轉輪乾燥設備及空調系統開發</t>
    <phoneticPr fontId="18" type="noConversion"/>
  </si>
  <si>
    <t>114.09.12</t>
  </si>
  <si>
    <t>國家原子能科技研究院</t>
  </si>
  <si>
    <t>透過分享研發成果、推廣政府節能政策，期促進產官學研交流，共同推進節能減碳願景。</t>
    <phoneticPr fontId="18" type="noConversion"/>
  </si>
  <si>
    <t>經濟日報</t>
  </si>
  <si>
    <t>TAF認證商用冷凍冷藏櫃測試實驗室</t>
    <phoneticPr fontId="18" type="noConversion"/>
  </si>
  <si>
    <t>商用冷凍冷藏與冷鏈節能技術開發暨示範應用計畫</t>
    <phoneticPr fontId="18" type="noConversion"/>
  </si>
  <si>
    <t>114.09.30-114.10.31</t>
    <phoneticPr fontId="18" type="noConversion"/>
  </si>
  <si>
    <t>宣傳計畫研發技術，增加技術授權或技術服務機會，期提高計畫授權金或技術服務費收入。</t>
    <phoneticPr fontId="18" type="noConversion"/>
  </si>
  <si>
    <t>節能標章與能源效率分級標示季刊(第參季)</t>
  </si>
  <si>
    <t>使用能源設備及器具效率管理政策推動與能效提升</t>
    <phoneticPr fontId="18" type="noConversion"/>
  </si>
  <si>
    <t>114.09.30-114.11.30</t>
    <phoneticPr fontId="18" type="noConversion"/>
  </si>
  <si>
    <t>透過季刊分享國際政策資訊、網站資訊做為選購指南，並分享能源效率分級標示以及節能標章相關資訊，期鼓勵民眾選用能源效率1、2級產品。</t>
    <phoneticPr fontId="18" type="noConversion"/>
  </si>
  <si>
    <t>節能標章網站</t>
  </si>
  <si>
    <t>節能標章與能源效率分級標示季刊(第貳季)</t>
    <phoneticPr fontId="28" type="noConversion"/>
  </si>
  <si>
    <t>114.06.27-114.09.30</t>
    <phoneticPr fontId="28" type="noConversion"/>
  </si>
  <si>
    <t>除分享國際政策趨勢之外，亦說明分級標示網站頁面內容呈現方式，讓消費者可以辨識差異性。並提供能源效率分級標示以及節能標章資訊，期鼓勵民眾選用能源效率1、2級產品。</t>
    <phoneticPr fontId="28" type="noConversion"/>
  </si>
  <si>
    <t>節能標章網站</t>
    <phoneticPr fontId="28" type="noConversion"/>
  </si>
  <si>
    <t>節能標章與能源效率分級標示季刊(第壹季)</t>
    <phoneticPr fontId="28" type="noConversion"/>
  </si>
  <si>
    <t>使用能源設備及器具效率管理政策推動與能效提升</t>
    <phoneticPr fontId="28" type="noConversion"/>
  </si>
  <si>
    <t>114.03.28-114.06.30</t>
    <phoneticPr fontId="28" type="noConversion"/>
  </si>
  <si>
    <t>透過季刊介紹產品能源效率新基準與選購指南，並分享能源效率分級標示以及節能標章相關資訊，期促使民眾選用能源效率1、2級產品。</t>
    <phoneticPr fontId="28" type="noConversion"/>
  </si>
  <si>
    <t>電視媒體
網路媒體</t>
    <phoneticPr fontId="18" type="noConversion"/>
  </si>
  <si>
    <t>再生能源科普知識</t>
  </si>
  <si>
    <t>114.04.03-114.04.22</t>
  </si>
  <si>
    <t>搭配清明節推廣友善環境的掃墓方式，並分享今年世界地球日「支持再生能源」主題，共發布2篇節慶時事貼文，借勢達到能源宣導目的。</t>
    <phoneticPr fontId="18" type="noConversion"/>
  </si>
  <si>
    <t>114.04.24-114.04.25</t>
  </si>
  <si>
    <t>在世界地球日當週發布2篇再生能源科普貼文，介紹屋頂光電、風速對風機的影響，增進民眾對再生能源的認識。</t>
  </si>
  <si>
    <t>114.05.14-114.05.16</t>
  </si>
  <si>
    <t>共發布2篇再生能源科普貼文，介紹廚餘生質能，並說明太陽能板的保養方式，增進民眾對再生能源的認識，進而破解迷思。</t>
  </si>
  <si>
    <t>114.06.24</t>
  </si>
  <si>
    <t>發布1篇再生能源科普貼文，引導民眾查詢太陽能發電量，宣傳綠電發電量能等最新資訊。</t>
    <phoneticPr fontId="18" type="noConversion"/>
  </si>
  <si>
    <t>114.07.09-114.07.31</t>
  </si>
  <si>
    <t>114.09.04-114.09.23</t>
  </si>
  <si>
    <t>發布3篇再生能源知識貼文，打破「太陽能板電磁波會影響健康」的迷思，介紹太陽能板的綠建築和生質能相關知識，增進民眾對再生能源的認識。</t>
  </si>
  <si>
    <t>114.04.02-114.04.28</t>
  </si>
  <si>
    <t>針對電力議題製作3篇科普貼文，介紹智慧電表、插座安全、LED路燈，幫助民眾了解節電、用電安全議題。</t>
  </si>
  <si>
    <t>114.06.03-114.06.26</t>
  </si>
  <si>
    <t>發布2篇電力科普貼文，介紹LED燈泡、電磁爐的發電原理，以及更省電的原因，幫助民眾認知生活中更節電的選擇。</t>
  </si>
  <si>
    <t>114.07.02-114.07.23</t>
  </si>
  <si>
    <t>適逢雷雨季，宣導家電避雷技巧；介紹智慧電網如何維持供電穩定；宣導老舊家電的用電風險；分享「能源密集度」科普知識。共發布4篇電力科普貼文，推廣用電安全、供電穩定、能源效率等知識。</t>
  </si>
  <si>
    <t>114.09.02-114.09.25</t>
  </si>
  <si>
    <t>介紹CSPF、家庭電器用電家計簿、儲能系統的防災應用、能源密集度與能源生產力等知識，共發布4篇電力科普貼文，推廣能源效率、電網韌性等知識。</t>
    <phoneticPr fontId="18" type="noConversion"/>
  </si>
  <si>
    <t>節電小撇步</t>
  </si>
  <si>
    <t>114.04.11-114.04.18</t>
  </si>
  <si>
    <t>從家電選購、除濕、電腦使用、飯菜保溫、檢查冰箱等生活化角度切入，共發布5篇貼文，推廣日常節能行動。</t>
  </si>
  <si>
    <t>114.05.01-114.05.26</t>
  </si>
  <si>
    <t>在勞動節介紹再生能源產業，5月20日世界蜜蜂日介紹蜜蜂的降溫祕訣，並搭配梅雨季宣導用電安全。共發布3篇節慶時事貼文，結合時事與議題，讓民眾更有感。</t>
    <phoneticPr fontId="18" type="noConversion"/>
  </si>
  <si>
    <t>114.05.02-114.05.30</t>
  </si>
  <si>
    <t>從生活議題切入，介紹不同面向的節電技巧，包含冷氣、電熱水瓶、手機、除濕等節電技巧，擴大到智慧電表、社區節電。共發布8篇節電主題貼文，讓節能宣導更落地。</t>
  </si>
  <si>
    <t>114.06.04-114.06.27</t>
  </si>
  <si>
    <t>從天氣、飲食、居家切入，介紹不同面向的節電技巧，包含冰箱、熱水器、洗衣機等，以及降溫小撇步。共發布6篇節電主題貼文，推廣日常節能觀念。</t>
  </si>
  <si>
    <t>114.07.04-114.07.28</t>
  </si>
  <si>
    <t>從居家生活切入，介紹日常節電技巧，包含吹風機、烘衣機、電燈等，以及電器保養祕訣；另外，也發布ESCO能源技術服務業主題貼文，針對企業廠商溝通深度節能服務。共發布5篇節電主題貼文，宣導節能行動。</t>
  </si>
  <si>
    <t>114.06.05-114.06.18</t>
  </si>
  <si>
    <t>在6/5世界環境日宣導減少對化石能源的依賴，並結合畢業季、6/18國際野餐日推廣節能行動。共發布3篇節慶時事貼文，從民眾關心的事物切入，達到宣導效果。</t>
  </si>
  <si>
    <t>114.09.09-114.09.30</t>
  </si>
  <si>
    <t>結合國家運動日、世界臭氧日推廣節能行動，介紹使用電鍋的節能技巧，以及校園節能案例。共發布4篇節能貼文，介紹不同場域、情境的節能應用，將節能議題展現得更生活化。</t>
  </si>
  <si>
    <t>油氣市場資訊</t>
  </si>
  <si>
    <t>114.05.23</t>
  </si>
  <si>
    <t>發布1篇油氣貼文，介紹3個節能省油技巧，以口訣搭配圖解達到宣導目的。</t>
  </si>
  <si>
    <t>介紹臺灣原油的進口來源，說明我國正朝向多元採購發展。共發布1篇油氣主題貼文，增進民眾對油氣市場的認識。</t>
  </si>
  <si>
    <t>114.09.08</t>
  </si>
  <si>
    <t>發布1篇油氣貼文，提醒民眾出遠門關閉瓦斯總開關，以及檢查瓦斯外洩的技巧，宣導瓦斯安全。</t>
  </si>
  <si>
    <t>國語日報</t>
  </si>
  <si>
    <t>《全球中央》雜誌</t>
  </si>
  <si>
    <t>與《國語日報》合作，介紹「推動能源教育標竿獎」並分享金獎案例學校成果。推廣對象鎖定教師、學生、家長族群，以成功案例激勵學校關注及參與。</t>
    <phoneticPr fontId="18" type="noConversion"/>
  </si>
  <si>
    <t>介紹「推動能源教育標竿獎」</t>
  </si>
  <si>
    <t>針對「能源轉型」主題採訪</t>
  </si>
  <si>
    <t>與《華視》合作，報導「114 年度國民中小學節約能源創意七十二變-小劇場創作活動」。透過學生的生動演繹，宣導節能行動。</t>
    <phoneticPr fontId="18" type="noConversion"/>
  </si>
  <si>
    <t>國民中小學節約能源創意七十二變-小劇場創作活動</t>
    <phoneticPr fontId="18" type="noConversion"/>
  </si>
  <si>
    <t>華視電視台</t>
    <phoneticPr fontId="18" type="noConversion"/>
  </si>
  <si>
    <t>平面媒體</t>
    <phoneticPr fontId="18" type="noConversion"/>
  </si>
  <si>
    <t>電視媒體</t>
    <phoneticPr fontId="18" type="noConversion"/>
  </si>
  <si>
    <t>1.結合暑假旅遊，以臺灣地圖介紹正在運轉/開發中的地熱案場。
2.透過7月17世界emoji日問答，分享再生能源知識。
3.在貢寮音樂祭前夕發布貼文，介紹國外音樂季的永續案例。
4.結合登山露營話題，介紹行動太陽能板，讓民眾認識太陽能的不同形式。</t>
    <phoneticPr fontId="18" type="noConversion"/>
  </si>
  <si>
    <t>將於後續月份辦理經費核銷。</t>
    <phoneticPr fontId="18" type="noConversion"/>
  </si>
  <si>
    <t>114.09.01-114.09.30</t>
    <phoneticPr fontId="18" type="noConversion"/>
  </si>
  <si>
    <t>114.06.01-114.10.31</t>
    <phoneticPr fontId="28" type="noConversion"/>
  </si>
  <si>
    <t>EnergyPark節約能源園區粉絲團節能宣導前置作業</t>
    <phoneticPr fontId="28" type="noConversion"/>
  </si>
  <si>
    <t>節約能源表揚大會雜誌廣編特輯前置作業</t>
    <phoneticPr fontId="28" type="noConversion"/>
  </si>
  <si>
    <t>工商時報</t>
    <phoneticPr fontId="28" type="noConversion"/>
  </si>
  <si>
    <t>透過能源效率分級宣導，期促使產品設計廠商端及使用單位優先選購高效率產品，落實節能減碳與永續地球之目標。</t>
    <phoneticPr fontId="18" type="noConversion"/>
  </si>
  <si>
    <t>114.05.09</t>
  </si>
  <si>
    <t>透過能源效率分級宣導，使產品設計廠商端及使用單位優先選購高效率產品，落實節能減碳與永續地球之目標。</t>
  </si>
  <si>
    <t>動力與公用設備補助結合工業區馬達健檢，節能再升級</t>
    <phoneticPr fontId="18" type="noConversion"/>
  </si>
  <si>
    <t>114.03.31</t>
    <phoneticPr fontId="28" type="noConversion"/>
  </si>
  <si>
    <t>財團法人工業技術研究院</t>
    <phoneticPr fontId="28" type="noConversion"/>
  </si>
  <si>
    <t>宣傳動力與公用設備補助暨工業區馬達健檢，促使更多廠商投入節電</t>
    <phoneticPr fontId="28" type="noConversion"/>
  </si>
  <si>
    <t>馬達健檢竹科開跑 節能創效益</t>
  </si>
  <si>
    <t>114.04.25</t>
  </si>
  <si>
    <t>宣傳工業區馬達健檢，鼓勵用戶投入工廠馬達動力系統節電措施</t>
    <phoneticPr fontId="18" type="noConversion"/>
  </si>
  <si>
    <t>工業馬達健檢巡迴屏東科技園區站圓滿落幕</t>
    <phoneticPr fontId="18" type="noConversion"/>
  </si>
  <si>
    <t>114.05.22</t>
    <phoneticPr fontId="18" type="noConversion"/>
  </si>
  <si>
    <t>車輛油耗指南與車輛能效資訊查詢管道推廣</t>
    <phoneticPr fontId="18" type="noConversion"/>
  </si>
  <si>
    <t>車輛能源效率管理策略執行與基準研究</t>
    <phoneticPr fontId="18" type="noConversion"/>
  </si>
  <si>
    <t>114.05.01-114.05.16</t>
  </si>
  <si>
    <t>期讓民眾了解車輛油耗指南與車輛能源效率標示之資訊，並推廣車輛耗能研究網站作為民眾取得車輛節能資訊之重要來源。</t>
    <phoneticPr fontId="18" type="noConversion"/>
  </si>
  <si>
    <t>中國廣播股份有限公司</t>
    <phoneticPr fontId="18" type="noConversion"/>
  </si>
  <si>
    <t>114.05.09-114.06.09</t>
    <phoneticPr fontId="18" type="noConversion"/>
  </si>
  <si>
    <t>114.09.03</t>
    <phoneticPr fontId="18" type="noConversion"/>
  </si>
  <si>
    <t>114.09.05</t>
    <phoneticPr fontId="18" type="noConversion"/>
  </si>
  <si>
    <t>114.09.06</t>
    <phoneticPr fontId="18" type="noConversion"/>
  </si>
  <si>
    <t>114.09.10</t>
    <phoneticPr fontId="18" type="noConversion"/>
  </si>
  <si>
    <t>114.09.12</t>
    <phoneticPr fontId="18" type="noConversion"/>
  </si>
  <si>
    <t>114.09.20</t>
    <phoneticPr fontId="18" type="noConversion"/>
  </si>
  <si>
    <t>網路媒體</t>
    <phoneticPr fontId="28" type="noConversion"/>
  </si>
  <si>
    <t>向產業界與民眾宣傳MEPS與補助政策、馬達動力機械節電技術。</t>
    <phoneticPr fontId="18" type="noConversion"/>
  </si>
  <si>
    <t>冷凍空調&amp;能源科技雙月刊</t>
    <phoneticPr fontId="18" type="noConversion"/>
  </si>
  <si>
    <t>中廣新聞網
中廣流行網</t>
    <phoneticPr fontId="18" type="noConversion"/>
  </si>
  <si>
    <t>模具公會官網</t>
    <phoneticPr fontId="18" type="noConversion"/>
  </si>
  <si>
    <t>工商時報網</t>
    <phoneticPr fontId="28" type="noConversion"/>
  </si>
  <si>
    <t>經濟日報網</t>
    <phoneticPr fontId="18" type="noConversion"/>
  </si>
  <si>
    <t>工商時報網</t>
    <phoneticPr fontId="18" type="noConversion"/>
  </si>
  <si>
    <t>YouTube</t>
    <phoneticPr fontId="18" type="noConversion"/>
  </si>
  <si>
    <t>台視、中視、華視、民視、東森新聞、三立都會台</t>
    <phoneticPr fontId="18" type="noConversion"/>
  </si>
  <si>
    <t>114.07.10-114.08.31</t>
    <phoneticPr fontId="18" type="noConversion"/>
  </si>
  <si>
    <t>台灣ESCO會訊81期</t>
    <phoneticPr fontId="18" type="noConversion"/>
  </si>
  <si>
    <t>冷凍空調&amp;能源科技雙月刊</t>
    <phoneticPr fontId="18" type="noConversion"/>
  </si>
  <si>
    <t>分享臺灣充電樁建設成果，以及儲能系統的安全規範。共發布2篇電力科普貼文，幫助民眾了解臺灣電動運具、儲能相關建設與措施。</t>
  </si>
  <si>
    <t>臺灣新世代儲能機會-液流電池技術突破與打造本土產業鏈</t>
  </si>
  <si>
    <t>中央通訊社訊息平台</t>
  </si>
  <si>
    <t>與中央通訊社訊息平台《全球中央》雜誌合作，從全球趨勢切入，針對「能源轉型」主題採訪能源署及台電。從能源署的立場，說明臺灣能源政策的背景、進展及願景。</t>
  </si>
  <si>
    <t>東森、TVBS、年代、三立、 非凡、民視、緯來、八大、愛爾達、YouTube、Facebook、LINE</t>
    <phoneticPr fontId="18" type="noConversion"/>
  </si>
  <si>
    <t>前置作業費用。</t>
    <phoneticPr fontId="28" type="noConversion"/>
  </si>
  <si>
    <t>前置作業費用。</t>
    <phoneticPr fontId="28" type="noConversion"/>
  </si>
  <si>
    <t>前置作業費用。</t>
    <phoneticPr fontId="18" type="noConversion"/>
  </si>
  <si>
    <t>前置作業費用。</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</si>
</sst>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3" formatCode="_-* #,##0.00_-;\-* #,##0.00_-;_-* &quot;-&quot;??_-;_-@_-"/>
    <numFmt numFmtId="176" formatCode="#,##0_ "/>
    <numFmt numFmtId="177" formatCode="&quot; &quot;#,##0&quot; &quot;;&quot;-&quot;#,##0&quot; &quot;;&quot; - &quot;;&quot; &quot;@&quot; &quot;"/>
    <numFmt numFmtId="178" formatCode="_(* #,##0_);_(* \(#,##0\);_(* &quot;-&quot;??_);_(@_)"/>
  </numFmts>
  <fonts count="38">
    <font>
      <sz val="12"/>
      <color rgb="FF000000"/>
      <name val="新細明體"/>
      <family val="1"/>
      <charset val="136"/>
    </font>
    <font>
      <sz val="12"/>
      <color rgb="FF000000"/>
      <name val="新細明體"/>
      <family val="1"/>
      <charset val="136"/>
    </font>
    <font>
      <b/>
      <sz val="10"/>
      <color rgb="FF000000"/>
      <name val="新細明體"/>
      <family val="1"/>
      <charset val="136"/>
    </font>
    <font>
      <sz val="10"/>
      <color rgb="FFFFFFFF"/>
      <name val="新細明體"/>
      <family val="1"/>
      <charset val="136"/>
    </font>
    <font>
      <sz val="10"/>
      <color rgb="FFCC0000"/>
      <name val="新細明體"/>
      <family val="1"/>
      <charset val="136"/>
    </font>
    <font>
      <b/>
      <sz val="10"/>
      <color rgb="FFFFFFFF"/>
      <name val="新細明體"/>
      <family val="1"/>
      <charset val="136"/>
    </font>
    <font>
      <i/>
      <sz val="10"/>
      <color rgb="FF808080"/>
      <name val="新細明體"/>
      <family val="1"/>
      <charset val="136"/>
    </font>
    <font>
      <sz val="10"/>
      <color rgb="FF006600"/>
      <name val="新細明體"/>
      <family val="1"/>
      <charset val="136"/>
    </font>
    <font>
      <b/>
      <sz val="24"/>
      <color rgb="FF000000"/>
      <name val="新細明體"/>
      <family val="1"/>
      <charset val="136"/>
    </font>
    <font>
      <sz val="18"/>
      <color rgb="FF000000"/>
      <name val="新細明體"/>
      <family val="1"/>
      <charset val="136"/>
    </font>
    <font>
      <u/>
      <sz val="10"/>
      <color rgb="FF0000EE"/>
      <name val="新細明體"/>
      <family val="1"/>
      <charset val="136"/>
    </font>
    <font>
      <sz val="10"/>
      <color rgb="FF996600"/>
      <name val="新細明體"/>
      <family val="1"/>
      <charset val="136"/>
    </font>
    <font>
      <sz val="10"/>
      <color rgb="FF333333"/>
      <name val="新細明體"/>
      <family val="1"/>
      <charset val="136"/>
    </font>
    <font>
      <u/>
      <sz val="24"/>
      <color rgb="FF000000"/>
      <name val="標楷體"/>
      <family val="4"/>
      <charset val="136"/>
    </font>
    <font>
      <sz val="12"/>
      <color rgb="FF000000"/>
      <name val="標楷體"/>
      <family val="4"/>
      <charset val="136"/>
    </font>
    <font>
      <b/>
      <sz val="22"/>
      <color rgb="FF000000"/>
      <name val="標楷體"/>
      <family val="4"/>
      <charset val="136"/>
    </font>
    <font>
      <sz val="20"/>
      <color rgb="FF000000"/>
      <name val="標楷體"/>
      <family val="4"/>
      <charset val="136"/>
    </font>
    <font>
      <sz val="14"/>
      <color rgb="FF000000"/>
      <name val="標楷體"/>
      <family val="4"/>
      <charset val="136"/>
    </font>
    <font>
      <sz val="9"/>
      <name val="新細明體"/>
      <family val="1"/>
      <charset val="136"/>
    </font>
    <font>
      <sz val="10"/>
      <color rgb="FF000000"/>
      <name val="標楷體"/>
      <family val="4"/>
      <charset val="136"/>
    </font>
    <font>
      <sz val="12"/>
      <name val="標楷體"/>
      <family val="4"/>
      <charset val="136"/>
    </font>
    <font>
      <sz val="12"/>
      <color rgb="FFFF0000"/>
      <name val="標楷體"/>
      <family val="4"/>
      <charset val="136"/>
    </font>
    <font>
      <b/>
      <sz val="12"/>
      <color rgb="FFFF0000"/>
      <name val="標楷體"/>
      <family val="4"/>
      <charset val="136"/>
    </font>
    <font>
      <sz val="10"/>
      <color indexed="8"/>
      <name val="Century Gothic"/>
      <family val="2"/>
    </font>
    <font>
      <b/>
      <sz val="12"/>
      <color rgb="FF000000"/>
      <name val="標楷體"/>
      <family val="4"/>
      <charset val="136"/>
    </font>
    <font>
      <sz val="9"/>
      <name val="新細明體"/>
      <family val="2"/>
      <charset val="136"/>
      <scheme val="minor"/>
    </font>
    <font>
      <sz val="12"/>
      <color theme="1"/>
      <name val="標楷體"/>
      <family val="4"/>
      <charset val="136"/>
    </font>
    <font>
      <sz val="12"/>
      <color indexed="8"/>
      <name val="標楷體"/>
      <family val="4"/>
      <charset val="136"/>
    </font>
    <font>
      <sz val="9"/>
      <name val="新細明體"/>
      <family val="3"/>
      <charset val="136"/>
      <scheme val="minor"/>
    </font>
    <font>
      <b/>
      <sz val="12"/>
      <color theme="0" tint="-0.249977111117893"/>
      <name val="標楷體"/>
      <family val="4"/>
      <charset val="136"/>
    </font>
    <font>
      <sz val="12"/>
      <color theme="0" tint="-0.249977111117893"/>
      <name val="標楷體"/>
      <family val="4"/>
      <charset val="136"/>
    </font>
    <font>
      <b/>
      <sz val="14"/>
      <color rgb="FF000000"/>
      <name val="標楷體"/>
      <family val="4"/>
      <charset val="136"/>
    </font>
    <font>
      <b/>
      <sz val="12"/>
      <color theme="1"/>
      <name val="標楷體"/>
      <family val="4"/>
      <charset val="136"/>
    </font>
    <font>
      <b/>
      <sz val="12"/>
      <color theme="0" tint="-0.499984740745262"/>
      <name val="標楷體"/>
      <family val="4"/>
      <charset val="136"/>
    </font>
    <font>
      <sz val="12"/>
      <color theme="0" tint="-0.499984740745262"/>
      <name val="標楷體"/>
      <family val="4"/>
      <charset val="136"/>
    </font>
    <font>
      <b/>
      <sz val="14"/>
      <color rgb="FF000000"/>
      <name val="BiauKaiTC Regular"/>
      <family val="4"/>
      <charset val="136"/>
    </font>
    <font>
      <sz val="12"/>
      <color rgb="FF000000"/>
      <name val="BiauKaiTC Regular"/>
      <family val="4"/>
      <charset val="136"/>
    </font>
    <font>
      <sz val="10"/>
      <color rgb="FF000000"/>
      <name val="BiauKaiTC Regular"/>
      <family val="4"/>
      <charset val="136"/>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8">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1">
    <xf numFmtId="0" fontId="0" fillId="0" borderId="0">
      <alignment vertical="center"/>
    </xf>
    <xf numFmtId="0" fontId="2" fillId="0" borderId="0" applyNumberFormat="0" applyBorder="0" applyProtection="0">
      <alignment vertical="center"/>
    </xf>
    <xf numFmtId="0" fontId="3" fillId="2" borderId="0" applyNumberFormat="0" applyBorder="0" applyProtection="0">
      <alignment vertical="center"/>
    </xf>
    <xf numFmtId="0" fontId="3" fillId="3" borderId="0" applyNumberFormat="0" applyBorder="0" applyProtection="0">
      <alignment vertical="center"/>
    </xf>
    <xf numFmtId="0" fontId="2" fillId="4" borderId="0" applyNumberFormat="0" applyBorder="0" applyProtection="0">
      <alignment vertical="center"/>
    </xf>
    <xf numFmtId="0" fontId="4" fillId="5" borderId="0" applyNumberFormat="0" applyBorder="0" applyProtection="0">
      <alignment vertical="center"/>
    </xf>
    <xf numFmtId="0" fontId="5" fillId="6" borderId="0" applyNumberFormat="0" applyBorder="0" applyProtection="0">
      <alignment vertical="center"/>
    </xf>
    <xf numFmtId="0" fontId="6" fillId="0" borderId="0" applyNumberFormat="0" applyBorder="0" applyProtection="0">
      <alignment vertical="center"/>
    </xf>
    <xf numFmtId="0" fontId="7" fillId="7" borderId="0" applyNumberFormat="0" applyBorder="0" applyProtection="0">
      <alignment vertical="center"/>
    </xf>
    <xf numFmtId="0" fontId="8" fillId="0" borderId="0" applyNumberFormat="0" applyBorder="0" applyProtection="0">
      <alignment vertical="center"/>
    </xf>
    <xf numFmtId="0" fontId="9" fillId="0" borderId="0" applyNumberFormat="0" applyBorder="0" applyProtection="0">
      <alignment vertical="center"/>
    </xf>
    <xf numFmtId="0" fontId="1" fillId="0" borderId="0" applyNumberFormat="0" applyFont="0" applyBorder="0" applyProtection="0">
      <alignment vertical="center"/>
    </xf>
    <xf numFmtId="0" fontId="10" fillId="0" borderId="0" applyNumberFormat="0" applyBorder="0" applyProtection="0">
      <alignment vertical="center"/>
    </xf>
    <xf numFmtId="0" fontId="11" fillId="8" borderId="0" applyNumberFormat="0" applyBorder="0" applyProtection="0">
      <alignment vertical="center"/>
    </xf>
    <xf numFmtId="0" fontId="12" fillId="8" borderId="1" applyNumberForma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4" fillId="0" borderId="0" applyNumberFormat="0" applyBorder="0" applyProtection="0">
      <alignment vertical="center"/>
    </xf>
    <xf numFmtId="0" fontId="23" fillId="0" borderId="0" applyNumberFormat="0" applyFill="0" applyBorder="0" applyProtection="0"/>
    <xf numFmtId="0" fontId="23" fillId="0" borderId="0" applyNumberFormat="0" applyFill="0" applyBorder="0" applyProtection="0"/>
    <xf numFmtId="43" fontId="1" fillId="0" borderId="0" applyFont="0" applyFill="0" applyBorder="0" applyAlignment="0" applyProtection="0">
      <alignment vertical="center"/>
    </xf>
  </cellStyleXfs>
  <cellXfs count="62">
    <xf numFmtId="0" fontId="0" fillId="0" borderId="0" xfId="0">
      <alignment vertical="center"/>
    </xf>
    <xf numFmtId="0" fontId="19" fillId="0" borderId="0" xfId="0" applyFont="1" applyFill="1">
      <alignment vertical="center"/>
    </xf>
    <xf numFmtId="0" fontId="19" fillId="0" borderId="0" xfId="0" applyFont="1" applyFill="1" applyAlignment="1">
      <alignment vertical="top"/>
    </xf>
    <xf numFmtId="0" fontId="21" fillId="0" borderId="3" xfId="0" applyFont="1" applyFill="1" applyBorder="1" applyAlignment="1">
      <alignment horizontal="left" vertical="top" wrapText="1"/>
    </xf>
    <xf numFmtId="0" fontId="22" fillId="0" borderId="3" xfId="0" applyFont="1" applyFill="1" applyBorder="1" applyAlignment="1">
      <alignment horizontal="left" vertical="top" wrapText="1"/>
    </xf>
    <xf numFmtId="177" fontId="22" fillId="0" borderId="3" xfId="0" applyNumberFormat="1" applyFont="1" applyFill="1" applyBorder="1" applyAlignment="1">
      <alignment horizontal="left" vertical="top"/>
    </xf>
    <xf numFmtId="176" fontId="22" fillId="0" borderId="3" xfId="0" applyNumberFormat="1" applyFont="1" applyFill="1" applyBorder="1" applyAlignment="1">
      <alignment vertical="top"/>
    </xf>
    <xf numFmtId="0" fontId="20" fillId="0" borderId="3" xfId="0" applyFont="1" applyFill="1" applyBorder="1" applyAlignment="1">
      <alignment horizontal="left" vertical="top" wrapText="1"/>
    </xf>
    <xf numFmtId="0" fontId="0" fillId="0" borderId="0" xfId="0" applyFill="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xf>
    <xf numFmtId="0" fontId="14" fillId="0" borderId="0" xfId="0" applyFont="1" applyFill="1" applyAlignment="1">
      <alignment horizontal="right" vertical="center"/>
    </xf>
    <xf numFmtId="0" fontId="17" fillId="0" borderId="2" xfId="0" applyFont="1" applyFill="1" applyBorder="1" applyAlignment="1">
      <alignment horizontal="right" vertical="center"/>
    </xf>
    <xf numFmtId="0" fontId="19" fillId="0" borderId="0" xfId="0" applyFont="1" applyFill="1" applyAlignment="1">
      <alignment horizontal="left" vertical="center"/>
    </xf>
    <xf numFmtId="0" fontId="19" fillId="0" borderId="0" xfId="0" applyFont="1" applyFill="1" applyAlignment="1">
      <alignment horizontal="right" vertical="center"/>
    </xf>
    <xf numFmtId="49" fontId="19" fillId="0" borderId="0" xfId="0" applyNumberFormat="1" applyFont="1" applyFill="1" applyAlignment="1">
      <alignment horizontal="right" vertical="top"/>
    </xf>
    <xf numFmtId="0" fontId="22" fillId="0" borderId="3" xfId="0" applyFont="1" applyFill="1" applyBorder="1" applyAlignment="1">
      <alignment vertical="top"/>
    </xf>
    <xf numFmtId="177" fontId="21" fillId="0" borderId="3" xfId="0" applyNumberFormat="1" applyFont="1" applyFill="1" applyBorder="1" applyAlignment="1">
      <alignment horizontal="left" vertical="top"/>
    </xf>
    <xf numFmtId="0" fontId="21" fillId="0" borderId="0" xfId="0" applyFont="1" applyFill="1" applyAlignment="1">
      <alignment horizontal="left" vertical="top"/>
    </xf>
    <xf numFmtId="0" fontId="21" fillId="0" borderId="0" xfId="0" applyFont="1" applyFill="1" applyAlignment="1" applyProtection="1">
      <alignment horizontal="left" vertical="top"/>
    </xf>
    <xf numFmtId="176" fontId="20" fillId="0" borderId="3" xfId="0" applyNumberFormat="1" applyFont="1" applyFill="1" applyBorder="1" applyAlignment="1">
      <alignment vertical="top"/>
    </xf>
    <xf numFmtId="0" fontId="14" fillId="0" borderId="3" xfId="0" applyFont="1" applyFill="1" applyBorder="1" applyAlignment="1">
      <alignment horizontal="left" vertical="top" wrapText="1"/>
    </xf>
    <xf numFmtId="0" fontId="14" fillId="0" borderId="3" xfId="0" applyNumberFormat="1" applyFont="1" applyFill="1" applyBorder="1" applyAlignment="1" applyProtection="1">
      <alignment horizontal="left" vertical="top" wrapText="1"/>
    </xf>
    <xf numFmtId="0" fontId="26" fillId="0" borderId="3" xfId="0" applyFont="1" applyFill="1" applyBorder="1" applyAlignment="1">
      <alignment horizontal="left" vertical="top" wrapText="1"/>
    </xf>
    <xf numFmtId="0" fontId="24" fillId="0" borderId="0" xfId="0" applyFont="1" applyFill="1">
      <alignment vertical="center"/>
    </xf>
    <xf numFmtId="0" fontId="27" fillId="0" borderId="3" xfId="0" applyFont="1" applyFill="1" applyBorder="1" applyAlignment="1">
      <alignment horizontal="left" vertical="top" wrapText="1"/>
    </xf>
    <xf numFmtId="3" fontId="24" fillId="0" borderId="0" xfId="0" applyNumberFormat="1" applyFont="1" applyFill="1">
      <alignment vertical="center"/>
    </xf>
    <xf numFmtId="0" fontId="24" fillId="0" borderId="0" xfId="0" applyFont="1" applyFill="1" applyAlignment="1">
      <alignment vertical="top"/>
    </xf>
    <xf numFmtId="0" fontId="29" fillId="0" borderId="0" xfId="0" applyFont="1" applyFill="1" applyAlignment="1">
      <alignment vertical="top"/>
    </xf>
    <xf numFmtId="0" fontId="30" fillId="0" borderId="0" xfId="0" applyFont="1" applyFill="1" applyAlignment="1">
      <alignment vertical="top"/>
    </xf>
    <xf numFmtId="0" fontId="14" fillId="0" borderId="3" xfId="0" applyFont="1" applyFill="1" applyBorder="1" applyAlignment="1">
      <alignment vertical="top" wrapText="1"/>
    </xf>
    <xf numFmtId="0" fontId="14" fillId="0" borderId="0" xfId="0" applyFont="1" applyFill="1">
      <alignment vertical="center"/>
    </xf>
    <xf numFmtId="0" fontId="14" fillId="0" borderId="4" xfId="0" applyFont="1" applyFill="1" applyBorder="1" applyAlignment="1">
      <alignment horizontal="center" vertical="center" wrapText="1"/>
    </xf>
    <xf numFmtId="0" fontId="20" fillId="0" borderId="3" xfId="0" applyFont="1" applyFill="1" applyBorder="1" applyAlignment="1">
      <alignment horizontal="left" vertical="center" wrapText="1"/>
    </xf>
    <xf numFmtId="0" fontId="20" fillId="0" borderId="3" xfId="0" applyFont="1" applyFill="1" applyBorder="1" applyAlignment="1">
      <alignment vertical="top" wrapText="1"/>
    </xf>
    <xf numFmtId="0" fontId="14" fillId="0" borderId="3" xfId="0" applyNumberFormat="1" applyFont="1" applyFill="1" applyBorder="1" applyAlignment="1" applyProtection="1">
      <alignment vertical="top" wrapText="1"/>
    </xf>
    <xf numFmtId="0" fontId="27" fillId="0" borderId="3" xfId="0" applyFont="1" applyFill="1" applyBorder="1" applyAlignment="1">
      <alignment vertical="top" wrapText="1"/>
    </xf>
    <xf numFmtId="0" fontId="31" fillId="0" borderId="0" xfId="0" applyFont="1" applyFill="1">
      <alignment vertical="center"/>
    </xf>
    <xf numFmtId="0" fontId="32" fillId="0" borderId="0" xfId="0" applyFont="1" applyFill="1" applyAlignment="1">
      <alignment vertical="top"/>
    </xf>
    <xf numFmtId="0" fontId="33" fillId="0" borderId="0" xfId="0" applyFont="1" applyFill="1" applyAlignment="1">
      <alignment vertical="top"/>
    </xf>
    <xf numFmtId="0" fontId="34" fillId="0" borderId="0" xfId="0" applyFont="1" applyFill="1" applyAlignment="1">
      <alignment vertical="top"/>
    </xf>
    <xf numFmtId="0" fontId="14" fillId="0" borderId="0" xfId="0" applyFont="1" applyFill="1" applyAlignment="1">
      <alignment vertical="top"/>
    </xf>
    <xf numFmtId="178" fontId="26" fillId="0" borderId="3" xfId="20" applyNumberFormat="1" applyFont="1" applyFill="1" applyBorder="1" applyAlignment="1">
      <alignment horizontal="left" vertical="top"/>
    </xf>
    <xf numFmtId="0" fontId="35" fillId="0" borderId="0" xfId="0" applyFont="1" applyFill="1" applyAlignment="1">
      <alignment horizontal="left" vertical="top"/>
    </xf>
    <xf numFmtId="0" fontId="36" fillId="0" borderId="0" xfId="0" applyFont="1" applyFill="1" applyAlignment="1">
      <alignment vertical="top"/>
    </xf>
    <xf numFmtId="0" fontId="36" fillId="0" borderId="0" xfId="0" applyFont="1" applyFill="1">
      <alignment vertical="center"/>
    </xf>
    <xf numFmtId="0" fontId="37" fillId="0" borderId="0" xfId="0" applyFont="1" applyFill="1">
      <alignment vertical="center"/>
    </xf>
    <xf numFmtId="0" fontId="26" fillId="0" borderId="3" xfId="19" applyFont="1" applyFill="1" applyBorder="1" applyAlignment="1">
      <alignment horizontal="left" vertical="top" wrapText="1"/>
    </xf>
    <xf numFmtId="0" fontId="14" fillId="0" borderId="5" xfId="0" applyFont="1" applyFill="1" applyBorder="1" applyAlignment="1">
      <alignment vertical="top" wrapText="1"/>
    </xf>
    <xf numFmtId="0" fontId="26" fillId="0" borderId="3" xfId="0" applyFont="1" applyFill="1" applyBorder="1" applyAlignment="1">
      <alignment vertical="top" wrapText="1"/>
    </xf>
    <xf numFmtId="0" fontId="0" fillId="0" borderId="0" xfId="0" applyFill="1" applyAlignment="1">
      <alignment vertical="top"/>
    </xf>
    <xf numFmtId="0" fontId="20" fillId="0" borderId="5" xfId="0" applyFont="1" applyFill="1" applyBorder="1" applyAlignment="1">
      <alignment vertical="top" wrapText="1"/>
    </xf>
    <xf numFmtId="0" fontId="21" fillId="0" borderId="5" xfId="0" applyFont="1" applyFill="1" applyBorder="1" applyAlignment="1">
      <alignment vertical="top" wrapText="1"/>
    </xf>
    <xf numFmtId="41" fontId="20" fillId="0" borderId="3" xfId="0" applyNumberFormat="1" applyFont="1" applyFill="1" applyBorder="1" applyAlignment="1">
      <alignment vertical="top"/>
    </xf>
    <xf numFmtId="0" fontId="26" fillId="0" borderId="5" xfId="0" applyFont="1" applyFill="1" applyBorder="1" applyAlignment="1">
      <alignment vertical="top" wrapText="1"/>
    </xf>
    <xf numFmtId="0" fontId="22" fillId="0" borderId="0" xfId="0" applyFont="1" applyFill="1" applyAlignment="1">
      <alignment vertical="top" wrapText="1"/>
    </xf>
    <xf numFmtId="0" fontId="24" fillId="0" borderId="5" xfId="0" applyFont="1" applyFill="1" applyBorder="1" applyAlignment="1">
      <alignment vertical="top" wrapText="1"/>
    </xf>
    <xf numFmtId="0" fontId="14" fillId="0" borderId="7" xfId="0" applyFont="1" applyFill="1" applyBorder="1" applyAlignment="1">
      <alignment vertical="top" wrapText="1"/>
    </xf>
    <xf numFmtId="0" fontId="20" fillId="0" borderId="6" xfId="0" applyFont="1" applyFill="1" applyBorder="1" applyAlignment="1">
      <alignment vertical="top" wrapText="1"/>
    </xf>
    <xf numFmtId="0" fontId="19" fillId="0" borderId="0" xfId="0" applyFont="1" applyFill="1" applyAlignment="1">
      <alignment horizontal="left" vertical="top" wrapText="1"/>
    </xf>
    <xf numFmtId="0" fontId="19" fillId="0" borderId="0" xfId="0" applyFont="1" applyFill="1" applyAlignment="1">
      <alignment horizontal="justify" vertical="top" wrapText="1"/>
    </xf>
    <xf numFmtId="0" fontId="13" fillId="0" borderId="0" xfId="0" applyFont="1" applyFill="1" applyAlignment="1">
      <alignment horizontal="center" vertical="center"/>
    </xf>
  </cellXfs>
  <cellStyles count="21">
    <cellStyle name="Accent" xfId="1"/>
    <cellStyle name="Accent 1" xfId="2"/>
    <cellStyle name="Accent 2" xfId="3"/>
    <cellStyle name="Accent 3" xfId="4"/>
    <cellStyle name="Bad" xfId="5"/>
    <cellStyle name="Error" xfId="6"/>
    <cellStyle name="Footnote" xfId="7"/>
    <cellStyle name="Good" xfId="8"/>
    <cellStyle name="Heading (user)" xfId="9"/>
    <cellStyle name="Heading 1" xfId="10"/>
    <cellStyle name="Heading 2" xfId="11"/>
    <cellStyle name="Hyperlink" xfId="12"/>
    <cellStyle name="Neutral" xfId="13"/>
    <cellStyle name="Note" xfId="14"/>
    <cellStyle name="Status" xfId="15"/>
    <cellStyle name="Text" xfId="16"/>
    <cellStyle name="Warning" xfId="17"/>
    <cellStyle name="一般" xfId="0" builtinId="0" customBuiltin="1"/>
    <cellStyle name="一般 2" xfId="18"/>
    <cellStyle name="一般 3" xfId="19"/>
    <cellStyle name="千分位" xfId="20"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ari.org.t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I81"/>
  <sheetViews>
    <sheetView tabSelected="1" view="pageBreakPreview" zoomScale="83" zoomScaleNormal="83" zoomScaleSheetLayoutView="83" workbookViewId="0">
      <selection activeCell="N66" sqref="N66"/>
    </sheetView>
  </sheetViews>
  <sheetFormatPr defaultRowHeight="16.2"/>
  <cols>
    <col min="1" max="1" width="7.33203125" style="8" customWidth="1"/>
    <col min="2" max="2" width="16.77734375" style="8" customWidth="1"/>
    <col min="3" max="3" width="11" style="8" customWidth="1"/>
    <col min="4" max="4" width="10.5546875" style="8" customWidth="1"/>
    <col min="5" max="5" width="12.21875" style="8" customWidth="1"/>
    <col min="6" max="6" width="10.21875" style="8" customWidth="1"/>
    <col min="7" max="7" width="12.6640625" style="8" customWidth="1"/>
    <col min="8" max="8" width="13.77734375" style="8" customWidth="1"/>
    <col min="9" max="9" width="15" style="8" customWidth="1"/>
    <col min="10" max="10" width="10.21875" style="8" customWidth="1"/>
    <col min="11" max="11" width="35.109375" style="8" customWidth="1"/>
    <col min="12" max="12" width="12.6640625" style="8" customWidth="1"/>
    <col min="13" max="13" width="11.44140625" style="8" customWidth="1"/>
    <col min="14" max="16384" width="8.88671875" style="8"/>
  </cols>
  <sheetData>
    <row r="1" spans="1:997" ht="33">
      <c r="A1" s="61" t="s">
        <v>119</v>
      </c>
      <c r="B1" s="61"/>
      <c r="C1" s="61"/>
      <c r="D1" s="61"/>
      <c r="E1" s="61"/>
      <c r="F1" s="61"/>
      <c r="G1" s="61"/>
      <c r="H1" s="61"/>
      <c r="I1" s="61"/>
      <c r="J1" s="61"/>
      <c r="K1" s="61"/>
      <c r="L1" s="61"/>
      <c r="M1" s="61"/>
    </row>
    <row r="2" spans="1:997" ht="30.6">
      <c r="A2" s="9"/>
      <c r="B2" s="10"/>
      <c r="C2" s="10"/>
      <c r="D2" s="10"/>
      <c r="E2" s="10"/>
      <c r="F2" s="10"/>
      <c r="G2" s="10"/>
      <c r="H2" s="10"/>
      <c r="I2" s="10"/>
      <c r="J2" s="10"/>
      <c r="K2" s="11"/>
      <c r="L2" s="12"/>
      <c r="M2" s="12" t="s">
        <v>0</v>
      </c>
    </row>
    <row r="3" spans="1:997" s="31" customFormat="1" ht="37.200000000000003" customHeight="1">
      <c r="A3" s="32" t="s">
        <v>116</v>
      </c>
      <c r="B3" s="32" t="s">
        <v>117</v>
      </c>
      <c r="C3" s="32" t="s">
        <v>118</v>
      </c>
      <c r="D3" s="32" t="s">
        <v>1</v>
      </c>
      <c r="E3" s="32" t="s">
        <v>2</v>
      </c>
      <c r="F3" s="32" t="s">
        <v>3</v>
      </c>
      <c r="G3" s="32" t="s">
        <v>4</v>
      </c>
      <c r="H3" s="32" t="s">
        <v>5</v>
      </c>
      <c r="I3" s="32" t="s">
        <v>6</v>
      </c>
      <c r="J3" s="32" t="s">
        <v>24</v>
      </c>
      <c r="K3" s="32" t="s">
        <v>7</v>
      </c>
      <c r="L3" s="32" t="s">
        <v>25</v>
      </c>
      <c r="M3" s="32" t="s">
        <v>8</v>
      </c>
    </row>
    <row r="4" spans="1:997" s="19" customFormat="1" ht="19.2" customHeight="1">
      <c r="A4" s="3"/>
      <c r="B4" s="16" t="s">
        <v>35</v>
      </c>
      <c r="C4" s="3"/>
      <c r="D4" s="3"/>
      <c r="E4" s="3"/>
      <c r="F4" s="3"/>
      <c r="G4" s="3"/>
      <c r="H4" s="17"/>
      <c r="I4" s="6">
        <f>SUM(I5:I10)</f>
        <v>0</v>
      </c>
      <c r="J4" s="3"/>
      <c r="K4" s="7"/>
      <c r="L4" s="4"/>
      <c r="M4" s="4"/>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row>
    <row r="5" spans="1:997" s="37" customFormat="1" ht="126.6" customHeight="1">
      <c r="A5" s="7" t="s">
        <v>145</v>
      </c>
      <c r="B5" s="7" t="s">
        <v>148</v>
      </c>
      <c r="C5" s="21" t="s">
        <v>57</v>
      </c>
      <c r="D5" s="7" t="s">
        <v>140</v>
      </c>
      <c r="E5" s="7" t="s">
        <v>279</v>
      </c>
      <c r="F5" s="7" t="s">
        <v>141</v>
      </c>
      <c r="G5" s="7" t="s">
        <v>142</v>
      </c>
      <c r="H5" s="7" t="s">
        <v>53</v>
      </c>
      <c r="I5" s="20">
        <v>0</v>
      </c>
      <c r="J5" s="7" t="s">
        <v>56</v>
      </c>
      <c r="K5" s="7" t="s">
        <v>149</v>
      </c>
      <c r="L5" s="7" t="s">
        <v>300</v>
      </c>
      <c r="M5" s="7" t="s">
        <v>59</v>
      </c>
    </row>
    <row r="6" spans="1:997" s="37" customFormat="1" ht="138" customHeight="1">
      <c r="A6" s="7" t="s">
        <v>145</v>
      </c>
      <c r="B6" s="7" t="s">
        <v>150</v>
      </c>
      <c r="C6" s="21" t="s">
        <v>57</v>
      </c>
      <c r="D6" s="7" t="s">
        <v>140</v>
      </c>
      <c r="E6" s="7" t="s">
        <v>280</v>
      </c>
      <c r="F6" s="7" t="s">
        <v>141</v>
      </c>
      <c r="G6" s="7" t="s">
        <v>142</v>
      </c>
      <c r="H6" s="7" t="s">
        <v>53</v>
      </c>
      <c r="I6" s="20">
        <v>0</v>
      </c>
      <c r="J6" s="7" t="s">
        <v>151</v>
      </c>
      <c r="K6" s="7" t="s">
        <v>152</v>
      </c>
      <c r="L6" s="7" t="s">
        <v>300</v>
      </c>
      <c r="M6" s="7" t="s">
        <v>59</v>
      </c>
    </row>
    <row r="7" spans="1:997" s="37" customFormat="1" ht="123.6" customHeight="1">
      <c r="A7" s="7" t="s">
        <v>145</v>
      </c>
      <c r="B7" s="7" t="s">
        <v>153</v>
      </c>
      <c r="C7" s="21" t="s">
        <v>57</v>
      </c>
      <c r="D7" s="7" t="s">
        <v>140</v>
      </c>
      <c r="E7" s="7" t="s">
        <v>281</v>
      </c>
      <c r="F7" s="7" t="s">
        <v>141</v>
      </c>
      <c r="G7" s="7" t="s">
        <v>142</v>
      </c>
      <c r="H7" s="7" t="s">
        <v>154</v>
      </c>
      <c r="I7" s="20">
        <v>0</v>
      </c>
      <c r="J7" s="7" t="s">
        <v>151</v>
      </c>
      <c r="K7" s="7" t="s">
        <v>155</v>
      </c>
      <c r="L7" s="7" t="s">
        <v>300</v>
      </c>
      <c r="M7" s="7" t="s">
        <v>59</v>
      </c>
    </row>
    <row r="8" spans="1:997" s="37" customFormat="1" ht="116.4" customHeight="1">
      <c r="A8" s="7" t="s">
        <v>145</v>
      </c>
      <c r="B8" s="7" t="s">
        <v>143</v>
      </c>
      <c r="C8" s="21" t="s">
        <v>57</v>
      </c>
      <c r="D8" s="7" t="s">
        <v>102</v>
      </c>
      <c r="E8" s="7" t="s">
        <v>282</v>
      </c>
      <c r="F8" s="7" t="s">
        <v>104</v>
      </c>
      <c r="G8" s="7" t="s">
        <v>55</v>
      </c>
      <c r="H8" s="7" t="s">
        <v>154</v>
      </c>
      <c r="I8" s="20">
        <v>0</v>
      </c>
      <c r="J8" s="7" t="s">
        <v>56</v>
      </c>
      <c r="K8" s="7" t="s">
        <v>144</v>
      </c>
      <c r="L8" s="7" t="s">
        <v>300</v>
      </c>
      <c r="M8" s="7" t="s">
        <v>59</v>
      </c>
    </row>
    <row r="9" spans="1:997" s="37" customFormat="1" ht="127.2" customHeight="1">
      <c r="A9" s="7" t="s">
        <v>47</v>
      </c>
      <c r="B9" s="7" t="s">
        <v>146</v>
      </c>
      <c r="C9" s="21" t="s">
        <v>57</v>
      </c>
      <c r="D9" s="7" t="s">
        <v>102</v>
      </c>
      <c r="E9" s="7" t="s">
        <v>283</v>
      </c>
      <c r="F9" s="7" t="s">
        <v>104</v>
      </c>
      <c r="G9" s="7" t="s">
        <v>55</v>
      </c>
      <c r="H9" s="7" t="s">
        <v>53</v>
      </c>
      <c r="I9" s="20">
        <v>0</v>
      </c>
      <c r="J9" s="7" t="s">
        <v>56</v>
      </c>
      <c r="K9" s="7" t="s">
        <v>156</v>
      </c>
      <c r="L9" s="7" t="s">
        <v>300</v>
      </c>
      <c r="M9" s="7" t="s">
        <v>59</v>
      </c>
    </row>
    <row r="10" spans="1:997" s="31" customFormat="1" ht="115.2" customHeight="1">
      <c r="A10" s="7" t="s">
        <v>47</v>
      </c>
      <c r="B10" s="7" t="s">
        <v>157</v>
      </c>
      <c r="C10" s="21" t="s">
        <v>57</v>
      </c>
      <c r="D10" s="7" t="s">
        <v>102</v>
      </c>
      <c r="E10" s="7" t="s">
        <v>284</v>
      </c>
      <c r="F10" s="7" t="s">
        <v>104</v>
      </c>
      <c r="G10" s="7" t="s">
        <v>55</v>
      </c>
      <c r="H10" s="7" t="s">
        <v>53</v>
      </c>
      <c r="I10" s="20">
        <v>0</v>
      </c>
      <c r="J10" s="7" t="s">
        <v>56</v>
      </c>
      <c r="K10" s="7" t="s">
        <v>147</v>
      </c>
      <c r="L10" s="7" t="s">
        <v>300</v>
      </c>
      <c r="M10" s="7" t="s">
        <v>59</v>
      </c>
    </row>
    <row r="11" spans="1:997" s="31" customFormat="1" ht="21.6" customHeight="1">
      <c r="A11" s="3"/>
      <c r="B11" s="4" t="s">
        <v>34</v>
      </c>
      <c r="C11" s="4"/>
      <c r="D11" s="4"/>
      <c r="E11" s="4"/>
      <c r="F11" s="4"/>
      <c r="G11" s="4"/>
      <c r="H11" s="5"/>
      <c r="I11" s="6">
        <f>SUM(I12:I66)</f>
        <v>7196751</v>
      </c>
      <c r="J11" s="4"/>
      <c r="K11" s="4"/>
      <c r="L11" s="4"/>
      <c r="M11" s="4"/>
    </row>
    <row r="12" spans="1:997" ht="66.599999999999994" customHeight="1">
      <c r="A12" s="21" t="s">
        <v>47</v>
      </c>
      <c r="B12" s="21" t="s">
        <v>134</v>
      </c>
      <c r="C12" s="21" t="s">
        <v>135</v>
      </c>
      <c r="D12" s="21" t="s">
        <v>102</v>
      </c>
      <c r="E12" s="7" t="s">
        <v>138</v>
      </c>
      <c r="F12" s="7" t="s">
        <v>127</v>
      </c>
      <c r="G12" s="7" t="s">
        <v>96</v>
      </c>
      <c r="H12" s="7" t="s">
        <v>136</v>
      </c>
      <c r="I12" s="20">
        <v>5000</v>
      </c>
      <c r="J12" s="21" t="s">
        <v>137</v>
      </c>
      <c r="K12" s="33" t="s">
        <v>139</v>
      </c>
      <c r="L12" s="21" t="s">
        <v>61</v>
      </c>
      <c r="M12" s="7"/>
    </row>
    <row r="13" spans="1:997" s="27" customFormat="1" ht="100.8" customHeight="1">
      <c r="A13" s="21" t="s">
        <v>94</v>
      </c>
      <c r="B13" s="21" t="s">
        <v>97</v>
      </c>
      <c r="C13" s="21" t="s">
        <v>98</v>
      </c>
      <c r="D13" s="21" t="s">
        <v>38</v>
      </c>
      <c r="E13" s="21" t="s">
        <v>133</v>
      </c>
      <c r="F13" s="23" t="s">
        <v>95</v>
      </c>
      <c r="G13" s="21" t="s">
        <v>96</v>
      </c>
      <c r="H13" s="23" t="s">
        <v>45</v>
      </c>
      <c r="I13" s="20">
        <v>0</v>
      </c>
      <c r="J13" s="21" t="s">
        <v>99</v>
      </c>
      <c r="K13" s="21" t="s">
        <v>100</v>
      </c>
      <c r="L13" s="21" t="s">
        <v>101</v>
      </c>
      <c r="M13" s="7" t="s">
        <v>59</v>
      </c>
    </row>
    <row r="14" spans="1:997" s="38" customFormat="1" ht="64.2" customHeight="1">
      <c r="A14" s="21" t="s">
        <v>94</v>
      </c>
      <c r="B14" s="49" t="s">
        <v>72</v>
      </c>
      <c r="C14" s="49" t="s">
        <v>67</v>
      </c>
      <c r="D14" s="49" t="s">
        <v>68</v>
      </c>
      <c r="E14" s="49" t="s">
        <v>256</v>
      </c>
      <c r="F14" s="49" t="s">
        <v>93</v>
      </c>
      <c r="G14" s="23"/>
      <c r="H14" s="23"/>
      <c r="I14" s="53">
        <v>0</v>
      </c>
      <c r="J14" s="49" t="s">
        <v>70</v>
      </c>
      <c r="K14" s="49" t="s">
        <v>71</v>
      </c>
      <c r="L14" s="49" t="s">
        <v>74</v>
      </c>
      <c r="M14" s="54" t="s">
        <v>60</v>
      </c>
    </row>
    <row r="15" spans="1:997" s="38" customFormat="1" ht="65.400000000000006" customHeight="1">
      <c r="A15" s="21" t="s">
        <v>94</v>
      </c>
      <c r="B15" s="49" t="s">
        <v>160</v>
      </c>
      <c r="C15" s="49" t="s">
        <v>67</v>
      </c>
      <c r="D15" s="49" t="s">
        <v>75</v>
      </c>
      <c r="E15" s="49" t="s">
        <v>159</v>
      </c>
      <c r="F15" s="49" t="s">
        <v>93</v>
      </c>
      <c r="G15" s="23"/>
      <c r="H15" s="23"/>
      <c r="I15" s="53">
        <v>0</v>
      </c>
      <c r="J15" s="49" t="s">
        <v>70</v>
      </c>
      <c r="K15" s="36" t="s">
        <v>161</v>
      </c>
      <c r="L15" s="49" t="s">
        <v>162</v>
      </c>
      <c r="M15" s="54" t="s">
        <v>60</v>
      </c>
    </row>
    <row r="16" spans="1:997" s="38" customFormat="1" ht="64.5" customHeight="1">
      <c r="A16" s="21" t="s">
        <v>94</v>
      </c>
      <c r="B16" s="49" t="s">
        <v>72</v>
      </c>
      <c r="C16" s="49" t="s">
        <v>67</v>
      </c>
      <c r="D16" s="49" t="s">
        <v>68</v>
      </c>
      <c r="E16" s="49" t="s">
        <v>73</v>
      </c>
      <c r="F16" s="49" t="s">
        <v>93</v>
      </c>
      <c r="G16" s="23" t="s">
        <v>44</v>
      </c>
      <c r="H16" s="23" t="s">
        <v>45</v>
      </c>
      <c r="I16" s="20">
        <v>100000</v>
      </c>
      <c r="J16" s="49" t="s">
        <v>70</v>
      </c>
      <c r="K16" s="49" t="s">
        <v>71</v>
      </c>
      <c r="L16" s="49" t="s">
        <v>288</v>
      </c>
      <c r="M16" s="54"/>
    </row>
    <row r="17" spans="1:13" s="38" customFormat="1" ht="172.2" customHeight="1">
      <c r="A17" s="21" t="s">
        <v>94</v>
      </c>
      <c r="B17" s="49" t="s">
        <v>163</v>
      </c>
      <c r="C17" s="49" t="s">
        <v>67</v>
      </c>
      <c r="D17" s="49" t="s">
        <v>202</v>
      </c>
      <c r="E17" s="49" t="s">
        <v>76</v>
      </c>
      <c r="F17" s="49" t="s">
        <v>93</v>
      </c>
      <c r="G17" s="23" t="s">
        <v>44</v>
      </c>
      <c r="H17" s="23" t="s">
        <v>45</v>
      </c>
      <c r="I17" s="20">
        <v>2980000</v>
      </c>
      <c r="J17" s="49" t="s">
        <v>70</v>
      </c>
      <c r="K17" s="49" t="s">
        <v>77</v>
      </c>
      <c r="L17" s="49" t="s">
        <v>302</v>
      </c>
      <c r="M17" s="54"/>
    </row>
    <row r="18" spans="1:13" s="27" customFormat="1" ht="62.4" customHeight="1">
      <c r="A18" s="21" t="s">
        <v>94</v>
      </c>
      <c r="B18" s="36" t="s">
        <v>164</v>
      </c>
      <c r="C18" s="49" t="s">
        <v>67</v>
      </c>
      <c r="D18" s="36" t="s">
        <v>285</v>
      </c>
      <c r="E18" s="36" t="s">
        <v>257</v>
      </c>
      <c r="F18" s="49" t="s">
        <v>93</v>
      </c>
      <c r="G18" s="23" t="s">
        <v>44</v>
      </c>
      <c r="H18" s="23" t="s">
        <v>45</v>
      </c>
      <c r="I18" s="20">
        <v>1050000</v>
      </c>
      <c r="J18" s="36" t="s">
        <v>70</v>
      </c>
      <c r="K18" s="36" t="s">
        <v>165</v>
      </c>
      <c r="L18" s="21" t="s">
        <v>61</v>
      </c>
      <c r="M18" s="48"/>
    </row>
    <row r="19" spans="1:13" s="38" customFormat="1" ht="65.400000000000006" customHeight="1">
      <c r="A19" s="21" t="s">
        <v>94</v>
      </c>
      <c r="B19" s="36" t="s">
        <v>258</v>
      </c>
      <c r="C19" s="49" t="s">
        <v>67</v>
      </c>
      <c r="D19" s="36" t="s">
        <v>285</v>
      </c>
      <c r="E19" s="36"/>
      <c r="F19" s="49" t="s">
        <v>93</v>
      </c>
      <c r="G19" s="23" t="s">
        <v>44</v>
      </c>
      <c r="H19" s="23" t="s">
        <v>45</v>
      </c>
      <c r="I19" s="20">
        <v>350000</v>
      </c>
      <c r="J19" s="36" t="s">
        <v>70</v>
      </c>
      <c r="K19" s="36" t="s">
        <v>166</v>
      </c>
      <c r="L19" s="21" t="s">
        <v>61</v>
      </c>
      <c r="M19" s="30" t="s">
        <v>303</v>
      </c>
    </row>
    <row r="20" spans="1:13" s="38" customFormat="1" ht="65.400000000000006" customHeight="1">
      <c r="A20" s="21" t="s">
        <v>94</v>
      </c>
      <c r="B20" s="36" t="s">
        <v>259</v>
      </c>
      <c r="C20" s="49" t="s">
        <v>67</v>
      </c>
      <c r="D20" s="36" t="s">
        <v>69</v>
      </c>
      <c r="E20" s="36"/>
      <c r="F20" s="49" t="s">
        <v>93</v>
      </c>
      <c r="G20" s="23" t="s">
        <v>44</v>
      </c>
      <c r="H20" s="23" t="s">
        <v>45</v>
      </c>
      <c r="I20" s="20">
        <v>335000</v>
      </c>
      <c r="J20" s="36" t="s">
        <v>70</v>
      </c>
      <c r="K20" s="36" t="s">
        <v>167</v>
      </c>
      <c r="L20" s="36" t="s">
        <v>168</v>
      </c>
      <c r="M20" s="30" t="s">
        <v>304</v>
      </c>
    </row>
    <row r="21" spans="1:13" s="38" customFormat="1" ht="79.2" customHeight="1">
      <c r="A21" s="21" t="s">
        <v>94</v>
      </c>
      <c r="B21" s="36" t="s">
        <v>169</v>
      </c>
      <c r="C21" s="49" t="s">
        <v>67</v>
      </c>
      <c r="D21" s="36" t="s">
        <v>69</v>
      </c>
      <c r="E21" s="36"/>
      <c r="F21" s="49" t="s">
        <v>93</v>
      </c>
      <c r="G21" s="23" t="s">
        <v>44</v>
      </c>
      <c r="H21" s="23" t="s">
        <v>45</v>
      </c>
      <c r="I21" s="20">
        <v>185000</v>
      </c>
      <c r="J21" s="36" t="s">
        <v>70</v>
      </c>
      <c r="K21" s="36" t="s">
        <v>170</v>
      </c>
      <c r="L21" s="36" t="s">
        <v>260</v>
      </c>
      <c r="M21" s="30" t="s">
        <v>303</v>
      </c>
    </row>
    <row r="22" spans="1:13" s="39" customFormat="1" ht="65.400000000000006" customHeight="1">
      <c r="A22" s="21" t="s">
        <v>94</v>
      </c>
      <c r="B22" s="49" t="s">
        <v>171</v>
      </c>
      <c r="C22" s="49" t="s">
        <v>78</v>
      </c>
      <c r="D22" s="49" t="s">
        <v>140</v>
      </c>
      <c r="E22" s="49" t="s">
        <v>172</v>
      </c>
      <c r="F22" s="49" t="s">
        <v>93</v>
      </c>
      <c r="G22" s="23" t="s">
        <v>44</v>
      </c>
      <c r="H22" s="23" t="s">
        <v>45</v>
      </c>
      <c r="I22" s="20">
        <v>0</v>
      </c>
      <c r="J22" s="49" t="s">
        <v>79</v>
      </c>
      <c r="K22" s="49" t="s">
        <v>173</v>
      </c>
      <c r="L22" s="21" t="s">
        <v>61</v>
      </c>
      <c r="M22" s="54" t="s">
        <v>255</v>
      </c>
    </row>
    <row r="23" spans="1:13" s="39" customFormat="1" ht="97.2" customHeight="1">
      <c r="A23" s="21" t="s">
        <v>94</v>
      </c>
      <c r="B23" s="36" t="s">
        <v>174</v>
      </c>
      <c r="C23" s="49" t="s">
        <v>81</v>
      </c>
      <c r="D23" s="49" t="s">
        <v>140</v>
      </c>
      <c r="E23" s="49" t="s">
        <v>158</v>
      </c>
      <c r="F23" s="49" t="s">
        <v>93</v>
      </c>
      <c r="G23" s="23" t="s">
        <v>44</v>
      </c>
      <c r="H23" s="23" t="s">
        <v>45</v>
      </c>
      <c r="I23" s="20">
        <v>0</v>
      </c>
      <c r="J23" s="49" t="s">
        <v>70</v>
      </c>
      <c r="K23" s="49" t="s">
        <v>286</v>
      </c>
      <c r="L23" s="36" t="s">
        <v>292</v>
      </c>
      <c r="M23" s="54" t="s">
        <v>255</v>
      </c>
    </row>
    <row r="24" spans="1:13" s="40" customFormat="1" ht="81.599999999999994" customHeight="1">
      <c r="A24" s="21" t="s">
        <v>94</v>
      </c>
      <c r="B24" s="36" t="s">
        <v>175</v>
      </c>
      <c r="C24" s="36" t="s">
        <v>176</v>
      </c>
      <c r="D24" s="36" t="s">
        <v>69</v>
      </c>
      <c r="E24" s="36" t="s">
        <v>177</v>
      </c>
      <c r="F24" s="49" t="s">
        <v>93</v>
      </c>
      <c r="G24" s="23" t="s">
        <v>44</v>
      </c>
      <c r="H24" s="23" t="s">
        <v>45</v>
      </c>
      <c r="I24" s="20">
        <v>0</v>
      </c>
      <c r="J24" s="36" t="s">
        <v>70</v>
      </c>
      <c r="K24" s="36" t="s">
        <v>178</v>
      </c>
      <c r="L24" s="36" t="s">
        <v>287</v>
      </c>
      <c r="M24" s="54" t="s">
        <v>255</v>
      </c>
    </row>
    <row r="25" spans="1:13" s="40" customFormat="1" ht="81" customHeight="1">
      <c r="A25" s="21" t="s">
        <v>94</v>
      </c>
      <c r="B25" s="34" t="s">
        <v>179</v>
      </c>
      <c r="C25" s="34" t="s">
        <v>180</v>
      </c>
      <c r="D25" s="34" t="s">
        <v>69</v>
      </c>
      <c r="E25" s="34" t="s">
        <v>181</v>
      </c>
      <c r="F25" s="49" t="s">
        <v>93</v>
      </c>
      <c r="G25" s="23" t="s">
        <v>44</v>
      </c>
      <c r="H25" s="23" t="s">
        <v>45</v>
      </c>
      <c r="I25" s="20">
        <v>0</v>
      </c>
      <c r="J25" s="34" t="s">
        <v>182</v>
      </c>
      <c r="K25" s="34" t="s">
        <v>183</v>
      </c>
      <c r="L25" s="34" t="s">
        <v>184</v>
      </c>
      <c r="M25" s="54" t="s">
        <v>255</v>
      </c>
    </row>
    <row r="26" spans="1:13" s="40" customFormat="1" ht="96.6" customHeight="1">
      <c r="A26" s="21" t="s">
        <v>94</v>
      </c>
      <c r="B26" s="36" t="s">
        <v>185</v>
      </c>
      <c r="C26" s="36" t="s">
        <v>186</v>
      </c>
      <c r="D26" s="36" t="s">
        <v>69</v>
      </c>
      <c r="E26" s="36" t="s">
        <v>187</v>
      </c>
      <c r="F26" s="49" t="s">
        <v>93</v>
      </c>
      <c r="G26" s="23" t="s">
        <v>44</v>
      </c>
      <c r="H26" s="23" t="s">
        <v>45</v>
      </c>
      <c r="I26" s="20">
        <v>0</v>
      </c>
      <c r="J26" s="36" t="s">
        <v>70</v>
      </c>
      <c r="K26" s="36" t="s">
        <v>188</v>
      </c>
      <c r="L26" s="25" t="s">
        <v>296</v>
      </c>
      <c r="M26" s="54" t="s">
        <v>255</v>
      </c>
    </row>
    <row r="27" spans="1:13" s="40" customFormat="1" ht="99" customHeight="1">
      <c r="A27" s="21" t="s">
        <v>94</v>
      </c>
      <c r="B27" s="49" t="s">
        <v>189</v>
      </c>
      <c r="C27" s="49" t="s">
        <v>190</v>
      </c>
      <c r="D27" s="49" t="s">
        <v>38</v>
      </c>
      <c r="E27" s="49" t="s">
        <v>191</v>
      </c>
      <c r="F27" s="49" t="s">
        <v>93</v>
      </c>
      <c r="G27" s="23" t="s">
        <v>44</v>
      </c>
      <c r="H27" s="23" t="s">
        <v>45</v>
      </c>
      <c r="I27" s="20">
        <v>0</v>
      </c>
      <c r="J27" s="49" t="s">
        <v>70</v>
      </c>
      <c r="K27" s="49" t="s">
        <v>192</v>
      </c>
      <c r="L27" s="49" t="s">
        <v>193</v>
      </c>
      <c r="M27" s="54" t="s">
        <v>255</v>
      </c>
    </row>
    <row r="28" spans="1:13" s="40" customFormat="1" ht="96.6" customHeight="1">
      <c r="A28" s="21" t="s">
        <v>94</v>
      </c>
      <c r="B28" s="34" t="s">
        <v>194</v>
      </c>
      <c r="C28" s="34" t="s">
        <v>190</v>
      </c>
      <c r="D28" s="34" t="s">
        <v>38</v>
      </c>
      <c r="E28" s="34" t="s">
        <v>195</v>
      </c>
      <c r="F28" s="49" t="s">
        <v>93</v>
      </c>
      <c r="G28" s="23" t="s">
        <v>44</v>
      </c>
      <c r="H28" s="23" t="s">
        <v>45</v>
      </c>
      <c r="I28" s="20">
        <v>44625</v>
      </c>
      <c r="J28" s="34" t="s">
        <v>70</v>
      </c>
      <c r="K28" s="34" t="s">
        <v>196</v>
      </c>
      <c r="L28" s="34" t="s">
        <v>197</v>
      </c>
      <c r="M28" s="48"/>
    </row>
    <row r="29" spans="1:13" s="41" customFormat="1" ht="82.8" customHeight="1">
      <c r="A29" s="21" t="s">
        <v>94</v>
      </c>
      <c r="B29" s="34" t="s">
        <v>84</v>
      </c>
      <c r="C29" s="34" t="s">
        <v>85</v>
      </c>
      <c r="D29" s="34" t="s">
        <v>38</v>
      </c>
      <c r="E29" s="34" t="s">
        <v>86</v>
      </c>
      <c r="F29" s="49" t="s">
        <v>93</v>
      </c>
      <c r="G29" s="23" t="s">
        <v>44</v>
      </c>
      <c r="H29" s="23" t="s">
        <v>45</v>
      </c>
      <c r="I29" s="20">
        <v>100000</v>
      </c>
      <c r="J29" s="34" t="s">
        <v>87</v>
      </c>
      <c r="K29" s="34" t="s">
        <v>88</v>
      </c>
      <c r="L29" s="34" t="s">
        <v>289</v>
      </c>
      <c r="M29" s="51"/>
    </row>
    <row r="30" spans="1:13" s="2" customFormat="1" ht="79.2" customHeight="1">
      <c r="A30" s="21" t="s">
        <v>94</v>
      </c>
      <c r="B30" s="34" t="s">
        <v>84</v>
      </c>
      <c r="C30" s="34" t="s">
        <v>85</v>
      </c>
      <c r="D30" s="34" t="s">
        <v>69</v>
      </c>
      <c r="E30" s="34" t="s">
        <v>89</v>
      </c>
      <c r="F30" s="49" t="s">
        <v>93</v>
      </c>
      <c r="G30" s="23" t="s">
        <v>44</v>
      </c>
      <c r="H30" s="23" t="s">
        <v>45</v>
      </c>
      <c r="I30" s="20">
        <v>15000</v>
      </c>
      <c r="J30" s="34" t="s">
        <v>87</v>
      </c>
      <c r="K30" s="34" t="s">
        <v>90</v>
      </c>
      <c r="L30" s="34" t="s">
        <v>91</v>
      </c>
      <c r="M30" s="51"/>
    </row>
    <row r="31" spans="1:13" s="2" customFormat="1" ht="96.6" customHeight="1">
      <c r="A31" s="21" t="s">
        <v>94</v>
      </c>
      <c r="B31" s="34" t="s">
        <v>198</v>
      </c>
      <c r="C31" s="34" t="s">
        <v>199</v>
      </c>
      <c r="D31" s="51" t="s">
        <v>102</v>
      </c>
      <c r="E31" s="34" t="s">
        <v>200</v>
      </c>
      <c r="F31" s="49" t="s">
        <v>93</v>
      </c>
      <c r="G31" s="23" t="s">
        <v>44</v>
      </c>
      <c r="H31" s="23" t="s">
        <v>45</v>
      </c>
      <c r="I31" s="20">
        <v>44625</v>
      </c>
      <c r="J31" s="34" t="s">
        <v>70</v>
      </c>
      <c r="K31" s="34" t="s">
        <v>201</v>
      </c>
      <c r="L31" s="34" t="s">
        <v>197</v>
      </c>
      <c r="M31" s="52"/>
    </row>
    <row r="32" spans="1:13" s="2" customFormat="1" ht="79.8" customHeight="1">
      <c r="A32" s="21" t="s">
        <v>94</v>
      </c>
      <c r="B32" s="36" t="s">
        <v>175</v>
      </c>
      <c r="C32" s="36" t="s">
        <v>176</v>
      </c>
      <c r="D32" s="36" t="s">
        <v>69</v>
      </c>
      <c r="E32" s="36" t="s">
        <v>295</v>
      </c>
      <c r="F32" s="49" t="s">
        <v>93</v>
      </c>
      <c r="G32" s="23" t="s">
        <v>44</v>
      </c>
      <c r="H32" s="23" t="s">
        <v>45</v>
      </c>
      <c r="I32" s="20">
        <v>10500</v>
      </c>
      <c r="J32" s="36" t="s">
        <v>70</v>
      </c>
      <c r="K32" s="36" t="s">
        <v>261</v>
      </c>
      <c r="L32" s="36" t="s">
        <v>297</v>
      </c>
      <c r="M32" s="52"/>
    </row>
    <row r="33" spans="1:15" s="50" customFormat="1" ht="82.2" customHeight="1">
      <c r="A33" s="21" t="s">
        <v>94</v>
      </c>
      <c r="B33" s="36" t="s">
        <v>175</v>
      </c>
      <c r="C33" s="36" t="s">
        <v>176</v>
      </c>
      <c r="D33" s="36" t="s">
        <v>69</v>
      </c>
      <c r="E33" s="36" t="s">
        <v>262</v>
      </c>
      <c r="F33" s="49" t="s">
        <v>93</v>
      </c>
      <c r="G33" s="23" t="s">
        <v>44</v>
      </c>
      <c r="H33" s="23" t="s">
        <v>45</v>
      </c>
      <c r="I33" s="20">
        <v>10500</v>
      </c>
      <c r="J33" s="36" t="s">
        <v>70</v>
      </c>
      <c r="K33" s="36" t="s">
        <v>263</v>
      </c>
      <c r="L33" s="36" t="s">
        <v>297</v>
      </c>
      <c r="M33" s="52"/>
      <c r="N33" s="2"/>
      <c r="O33" s="2"/>
    </row>
    <row r="34" spans="1:15" s="27" customFormat="1" ht="99" customHeight="1">
      <c r="A34" s="21" t="s">
        <v>94</v>
      </c>
      <c r="B34" s="57" t="s">
        <v>264</v>
      </c>
      <c r="C34" s="30" t="s">
        <v>81</v>
      </c>
      <c r="D34" s="58" t="s">
        <v>140</v>
      </c>
      <c r="E34" s="34" t="s">
        <v>265</v>
      </c>
      <c r="F34" s="49" t="s">
        <v>93</v>
      </c>
      <c r="G34" s="23" t="s">
        <v>44</v>
      </c>
      <c r="H34" s="23" t="s">
        <v>45</v>
      </c>
      <c r="I34" s="20">
        <v>25000</v>
      </c>
      <c r="J34" s="34" t="s">
        <v>266</v>
      </c>
      <c r="K34" s="34" t="s">
        <v>267</v>
      </c>
      <c r="L34" s="34" t="s">
        <v>290</v>
      </c>
      <c r="M34" s="34"/>
      <c r="N34" s="55"/>
    </row>
    <row r="35" spans="1:15" s="27" customFormat="1" ht="99.6" customHeight="1">
      <c r="A35" s="21" t="s">
        <v>94</v>
      </c>
      <c r="B35" s="36" t="s">
        <v>268</v>
      </c>
      <c r="C35" s="36" t="s">
        <v>81</v>
      </c>
      <c r="D35" s="51" t="s">
        <v>140</v>
      </c>
      <c r="E35" s="36" t="s">
        <v>269</v>
      </c>
      <c r="F35" s="49" t="s">
        <v>93</v>
      </c>
      <c r="G35" s="23" t="s">
        <v>44</v>
      </c>
      <c r="H35" s="23" t="s">
        <v>45</v>
      </c>
      <c r="I35" s="20">
        <v>25000</v>
      </c>
      <c r="J35" s="36" t="s">
        <v>70</v>
      </c>
      <c r="K35" s="36" t="s">
        <v>270</v>
      </c>
      <c r="L35" s="34" t="s">
        <v>290</v>
      </c>
      <c r="M35" s="56"/>
    </row>
    <row r="36" spans="1:15" s="27" customFormat="1" ht="96" customHeight="1">
      <c r="A36" s="21" t="s">
        <v>94</v>
      </c>
      <c r="B36" s="36" t="s">
        <v>271</v>
      </c>
      <c r="C36" s="36" t="s">
        <v>81</v>
      </c>
      <c r="D36" s="51" t="s">
        <v>140</v>
      </c>
      <c r="E36" s="36" t="s">
        <v>272</v>
      </c>
      <c r="F36" s="49" t="s">
        <v>93</v>
      </c>
      <c r="G36" s="23" t="s">
        <v>44</v>
      </c>
      <c r="H36" s="23" t="s">
        <v>45</v>
      </c>
      <c r="I36" s="20">
        <v>21000</v>
      </c>
      <c r="J36" s="36" t="s">
        <v>70</v>
      </c>
      <c r="K36" s="36" t="s">
        <v>270</v>
      </c>
      <c r="L36" s="34" t="s">
        <v>290</v>
      </c>
      <c r="M36" s="56"/>
    </row>
    <row r="37" spans="1:15" s="28" customFormat="1" ht="97.2" customHeight="1">
      <c r="A37" s="21" t="s">
        <v>94</v>
      </c>
      <c r="B37" s="36" t="s">
        <v>80</v>
      </c>
      <c r="C37" s="36" t="s">
        <v>81</v>
      </c>
      <c r="D37" s="51" t="s">
        <v>140</v>
      </c>
      <c r="E37" s="36" t="s">
        <v>82</v>
      </c>
      <c r="F37" s="49" t="s">
        <v>93</v>
      </c>
      <c r="G37" s="23" t="s">
        <v>44</v>
      </c>
      <c r="H37" s="23" t="s">
        <v>45</v>
      </c>
      <c r="I37" s="20">
        <v>10501</v>
      </c>
      <c r="J37" s="36" t="s">
        <v>70</v>
      </c>
      <c r="K37" s="36" t="s">
        <v>83</v>
      </c>
      <c r="L37" s="36" t="s">
        <v>291</v>
      </c>
      <c r="M37" s="51"/>
    </row>
    <row r="38" spans="1:15" s="27" customFormat="1" ht="82.8" customHeight="1">
      <c r="A38" s="21" t="s">
        <v>94</v>
      </c>
      <c r="B38" s="36" t="s">
        <v>273</v>
      </c>
      <c r="C38" s="36" t="s">
        <v>274</v>
      </c>
      <c r="D38" s="36" t="s">
        <v>103</v>
      </c>
      <c r="E38" s="36" t="s">
        <v>275</v>
      </c>
      <c r="F38" s="49" t="s">
        <v>93</v>
      </c>
      <c r="G38" s="23" t="s">
        <v>44</v>
      </c>
      <c r="H38" s="23" t="s">
        <v>45</v>
      </c>
      <c r="I38" s="20">
        <v>80000</v>
      </c>
      <c r="J38" s="36" t="s">
        <v>70</v>
      </c>
      <c r="K38" s="36" t="s">
        <v>276</v>
      </c>
      <c r="L38" s="36" t="s">
        <v>277</v>
      </c>
      <c r="M38" s="56"/>
    </row>
    <row r="39" spans="1:15" s="27" customFormat="1" ht="82.2" customHeight="1">
      <c r="A39" s="21" t="s">
        <v>94</v>
      </c>
      <c r="B39" s="36" t="s">
        <v>273</v>
      </c>
      <c r="C39" s="36" t="s">
        <v>274</v>
      </c>
      <c r="D39" s="23" t="s">
        <v>38</v>
      </c>
      <c r="E39" s="36" t="s">
        <v>278</v>
      </c>
      <c r="F39" s="49" t="s">
        <v>93</v>
      </c>
      <c r="G39" s="23" t="s">
        <v>44</v>
      </c>
      <c r="H39" s="23" t="s">
        <v>45</v>
      </c>
      <c r="I39" s="20">
        <v>95000</v>
      </c>
      <c r="J39" s="36" t="s">
        <v>70</v>
      </c>
      <c r="K39" s="36" t="s">
        <v>276</v>
      </c>
      <c r="L39" s="36" t="s">
        <v>293</v>
      </c>
      <c r="M39" s="56"/>
    </row>
    <row r="40" spans="1:15" s="43" customFormat="1" ht="77.400000000000006" customHeight="1">
      <c r="A40" s="21" t="s">
        <v>94</v>
      </c>
      <c r="B40" s="23" t="s">
        <v>203</v>
      </c>
      <c r="C40" s="23" t="s">
        <v>42</v>
      </c>
      <c r="D40" s="23" t="s">
        <v>38</v>
      </c>
      <c r="E40" s="23" t="s">
        <v>204</v>
      </c>
      <c r="F40" s="23" t="s">
        <v>43</v>
      </c>
      <c r="G40" s="23" t="s">
        <v>44</v>
      </c>
      <c r="H40" s="23" t="s">
        <v>45</v>
      </c>
      <c r="I40" s="42">
        <v>15500</v>
      </c>
      <c r="J40" s="23" t="s">
        <v>46</v>
      </c>
      <c r="K40" s="23" t="s">
        <v>205</v>
      </c>
      <c r="L40" s="23" t="s">
        <v>31</v>
      </c>
      <c r="M40" s="23"/>
    </row>
    <row r="41" spans="1:15" s="43" customFormat="1" ht="68.400000000000006" customHeight="1">
      <c r="A41" s="21" t="s">
        <v>94</v>
      </c>
      <c r="B41" s="23" t="s">
        <v>203</v>
      </c>
      <c r="C41" s="23" t="s">
        <v>42</v>
      </c>
      <c r="D41" s="23" t="s">
        <v>38</v>
      </c>
      <c r="E41" s="23" t="s">
        <v>206</v>
      </c>
      <c r="F41" s="23" t="s">
        <v>43</v>
      </c>
      <c r="G41" s="23" t="s">
        <v>44</v>
      </c>
      <c r="H41" s="23" t="s">
        <v>45</v>
      </c>
      <c r="I41" s="42">
        <v>15500</v>
      </c>
      <c r="J41" s="23" t="s">
        <v>46</v>
      </c>
      <c r="K41" s="23" t="s">
        <v>207</v>
      </c>
      <c r="L41" s="23" t="s">
        <v>31</v>
      </c>
      <c r="M41" s="23"/>
    </row>
    <row r="42" spans="1:15" s="43" customFormat="1" ht="62.4" customHeight="1">
      <c r="A42" s="21" t="s">
        <v>94</v>
      </c>
      <c r="B42" s="23" t="s">
        <v>203</v>
      </c>
      <c r="C42" s="23" t="s">
        <v>42</v>
      </c>
      <c r="D42" s="23" t="s">
        <v>38</v>
      </c>
      <c r="E42" s="23" t="s">
        <v>208</v>
      </c>
      <c r="F42" s="23" t="s">
        <v>43</v>
      </c>
      <c r="G42" s="23" t="s">
        <v>44</v>
      </c>
      <c r="H42" s="23" t="s">
        <v>45</v>
      </c>
      <c r="I42" s="42">
        <v>15500</v>
      </c>
      <c r="J42" s="23" t="s">
        <v>46</v>
      </c>
      <c r="K42" s="23" t="s">
        <v>209</v>
      </c>
      <c r="L42" s="23" t="s">
        <v>31</v>
      </c>
      <c r="M42" s="23"/>
    </row>
    <row r="43" spans="1:15" s="43" customFormat="1" ht="64.8" customHeight="1">
      <c r="A43" s="21" t="s">
        <v>94</v>
      </c>
      <c r="B43" s="23" t="s">
        <v>203</v>
      </c>
      <c r="C43" s="23" t="s">
        <v>42</v>
      </c>
      <c r="D43" s="23" t="s">
        <v>38</v>
      </c>
      <c r="E43" s="23" t="s">
        <v>210</v>
      </c>
      <c r="F43" s="23" t="s">
        <v>43</v>
      </c>
      <c r="G43" s="23" t="s">
        <v>44</v>
      </c>
      <c r="H43" s="23" t="s">
        <v>45</v>
      </c>
      <c r="I43" s="42">
        <v>7750</v>
      </c>
      <c r="J43" s="23" t="s">
        <v>46</v>
      </c>
      <c r="K43" s="23" t="s">
        <v>211</v>
      </c>
      <c r="L43" s="23" t="s">
        <v>31</v>
      </c>
      <c r="M43" s="23"/>
    </row>
    <row r="44" spans="1:15" s="43" customFormat="1" ht="149.4" customHeight="1">
      <c r="A44" s="21" t="s">
        <v>94</v>
      </c>
      <c r="B44" s="23" t="s">
        <v>203</v>
      </c>
      <c r="C44" s="23" t="s">
        <v>42</v>
      </c>
      <c r="D44" s="23" t="s">
        <v>38</v>
      </c>
      <c r="E44" s="23" t="s">
        <v>212</v>
      </c>
      <c r="F44" s="23" t="s">
        <v>43</v>
      </c>
      <c r="G44" s="23" t="s">
        <v>44</v>
      </c>
      <c r="H44" s="23" t="s">
        <v>45</v>
      </c>
      <c r="I44" s="42">
        <v>38750</v>
      </c>
      <c r="J44" s="23" t="s">
        <v>46</v>
      </c>
      <c r="K44" s="23" t="s">
        <v>254</v>
      </c>
      <c r="L44" s="23" t="s">
        <v>31</v>
      </c>
      <c r="M44" s="23"/>
    </row>
    <row r="45" spans="1:15" s="43" customFormat="1" ht="112.8" customHeight="1">
      <c r="A45" s="7" t="s">
        <v>47</v>
      </c>
      <c r="B45" s="23" t="s">
        <v>203</v>
      </c>
      <c r="C45" s="23" t="s">
        <v>42</v>
      </c>
      <c r="D45" s="23" t="s">
        <v>38</v>
      </c>
      <c r="E45" s="23" t="s">
        <v>106</v>
      </c>
      <c r="F45" s="23" t="s">
        <v>43</v>
      </c>
      <c r="G45" s="23" t="s">
        <v>44</v>
      </c>
      <c r="H45" s="23" t="s">
        <v>45</v>
      </c>
      <c r="I45" s="42">
        <v>46500</v>
      </c>
      <c r="J45" s="23" t="s">
        <v>46</v>
      </c>
      <c r="K45" s="23" t="s">
        <v>107</v>
      </c>
      <c r="L45" s="23" t="s">
        <v>31</v>
      </c>
      <c r="M45" s="23"/>
    </row>
    <row r="46" spans="1:15" s="43" customFormat="1" ht="88.5" customHeight="1">
      <c r="A46" s="7" t="s">
        <v>47</v>
      </c>
      <c r="B46" s="23" t="s">
        <v>203</v>
      </c>
      <c r="C46" s="23" t="s">
        <v>42</v>
      </c>
      <c r="D46" s="23" t="s">
        <v>38</v>
      </c>
      <c r="E46" s="23" t="s">
        <v>213</v>
      </c>
      <c r="F46" s="23" t="s">
        <v>43</v>
      </c>
      <c r="G46" s="23" t="s">
        <v>44</v>
      </c>
      <c r="H46" s="23" t="s">
        <v>45</v>
      </c>
      <c r="I46" s="42">
        <f>7750*3</f>
        <v>23250</v>
      </c>
      <c r="J46" s="23" t="s">
        <v>46</v>
      </c>
      <c r="K46" s="23" t="s">
        <v>214</v>
      </c>
      <c r="L46" s="23" t="s">
        <v>31</v>
      </c>
      <c r="M46" s="23"/>
    </row>
    <row r="47" spans="1:15" s="43" customFormat="1" ht="64.8">
      <c r="A47" s="7" t="s">
        <v>47</v>
      </c>
      <c r="B47" s="47" t="s">
        <v>58</v>
      </c>
      <c r="C47" s="23" t="s">
        <v>42</v>
      </c>
      <c r="D47" s="23" t="s">
        <v>38</v>
      </c>
      <c r="E47" s="23" t="s">
        <v>215</v>
      </c>
      <c r="F47" s="23" t="s">
        <v>43</v>
      </c>
      <c r="G47" s="23" t="s">
        <v>44</v>
      </c>
      <c r="H47" s="23" t="s">
        <v>45</v>
      </c>
      <c r="I47" s="42">
        <v>23250</v>
      </c>
      <c r="J47" s="23" t="s">
        <v>46</v>
      </c>
      <c r="K47" s="23" t="s">
        <v>216</v>
      </c>
      <c r="L47" s="23" t="s">
        <v>61</v>
      </c>
      <c r="M47" s="23"/>
    </row>
    <row r="48" spans="1:15" s="43" customFormat="1" ht="64.8">
      <c r="A48" s="7" t="s">
        <v>47</v>
      </c>
      <c r="B48" s="47" t="s">
        <v>58</v>
      </c>
      <c r="C48" s="23" t="s">
        <v>42</v>
      </c>
      <c r="D48" s="23" t="s">
        <v>38</v>
      </c>
      <c r="E48" s="23" t="s">
        <v>217</v>
      </c>
      <c r="F48" s="23" t="s">
        <v>43</v>
      </c>
      <c r="G48" s="23" t="s">
        <v>44</v>
      </c>
      <c r="H48" s="23" t="s">
        <v>45</v>
      </c>
      <c r="I48" s="42">
        <v>15500</v>
      </c>
      <c r="J48" s="23" t="s">
        <v>46</v>
      </c>
      <c r="K48" s="23" t="s">
        <v>218</v>
      </c>
      <c r="L48" s="23" t="s">
        <v>61</v>
      </c>
      <c r="M48" s="23"/>
    </row>
    <row r="49" spans="1:14" s="43" customFormat="1" ht="103.2" customHeight="1">
      <c r="A49" s="7" t="s">
        <v>47</v>
      </c>
      <c r="B49" s="47" t="s">
        <v>58</v>
      </c>
      <c r="C49" s="23" t="s">
        <v>42</v>
      </c>
      <c r="D49" s="23" t="s">
        <v>38</v>
      </c>
      <c r="E49" s="23" t="s">
        <v>219</v>
      </c>
      <c r="F49" s="23" t="s">
        <v>43</v>
      </c>
      <c r="G49" s="23" t="s">
        <v>44</v>
      </c>
      <c r="H49" s="23" t="s">
        <v>45</v>
      </c>
      <c r="I49" s="42">
        <v>31000</v>
      </c>
      <c r="J49" s="23" t="s">
        <v>46</v>
      </c>
      <c r="K49" s="23" t="s">
        <v>220</v>
      </c>
      <c r="L49" s="23" t="s">
        <v>61</v>
      </c>
      <c r="M49" s="23"/>
    </row>
    <row r="50" spans="1:14" s="43" customFormat="1" ht="73.2" customHeight="1">
      <c r="A50" s="7" t="s">
        <v>47</v>
      </c>
      <c r="B50" s="47" t="s">
        <v>58</v>
      </c>
      <c r="C50" s="23" t="s">
        <v>42</v>
      </c>
      <c r="D50" s="23" t="s">
        <v>38</v>
      </c>
      <c r="E50" s="23" t="s">
        <v>112</v>
      </c>
      <c r="F50" s="23" t="s">
        <v>43</v>
      </c>
      <c r="G50" s="23" t="s">
        <v>44</v>
      </c>
      <c r="H50" s="23" t="s">
        <v>45</v>
      </c>
      <c r="I50" s="42">
        <v>15500</v>
      </c>
      <c r="J50" s="23" t="s">
        <v>46</v>
      </c>
      <c r="K50" s="23" t="s">
        <v>298</v>
      </c>
      <c r="L50" s="23" t="s">
        <v>61</v>
      </c>
      <c r="M50" s="23"/>
    </row>
    <row r="51" spans="1:14" s="43" customFormat="1" ht="84" customHeight="1">
      <c r="A51" s="7" t="s">
        <v>47</v>
      </c>
      <c r="B51" s="47" t="s">
        <v>58</v>
      </c>
      <c r="C51" s="23" t="s">
        <v>42</v>
      </c>
      <c r="D51" s="23" t="s">
        <v>38</v>
      </c>
      <c r="E51" s="23" t="s">
        <v>221</v>
      </c>
      <c r="F51" s="23" t="s">
        <v>43</v>
      </c>
      <c r="G51" s="23" t="s">
        <v>44</v>
      </c>
      <c r="H51" s="23" t="s">
        <v>45</v>
      </c>
      <c r="I51" s="42">
        <f>7750*4</f>
        <v>31000</v>
      </c>
      <c r="J51" s="23" t="s">
        <v>46</v>
      </c>
      <c r="K51" s="23" t="s">
        <v>222</v>
      </c>
      <c r="L51" s="23" t="s">
        <v>31</v>
      </c>
      <c r="M51" s="23"/>
    </row>
    <row r="52" spans="1:14" s="43" customFormat="1" ht="64.8">
      <c r="A52" s="7" t="s">
        <v>47</v>
      </c>
      <c r="B52" s="47" t="s">
        <v>223</v>
      </c>
      <c r="C52" s="23" t="s">
        <v>42</v>
      </c>
      <c r="D52" s="23" t="s">
        <v>38</v>
      </c>
      <c r="E52" s="23" t="s">
        <v>224</v>
      </c>
      <c r="F52" s="23" t="s">
        <v>43</v>
      </c>
      <c r="G52" s="23" t="s">
        <v>44</v>
      </c>
      <c r="H52" s="23" t="s">
        <v>45</v>
      </c>
      <c r="I52" s="42">
        <v>38750</v>
      </c>
      <c r="J52" s="23" t="s">
        <v>46</v>
      </c>
      <c r="K52" s="23" t="s">
        <v>225</v>
      </c>
      <c r="L52" s="23" t="s">
        <v>61</v>
      </c>
      <c r="M52" s="23"/>
    </row>
    <row r="53" spans="1:14" s="43" customFormat="1" ht="85.2" customHeight="1">
      <c r="A53" s="7" t="s">
        <v>47</v>
      </c>
      <c r="B53" s="47" t="s">
        <v>223</v>
      </c>
      <c r="C53" s="23" t="s">
        <v>42</v>
      </c>
      <c r="D53" s="23" t="s">
        <v>38</v>
      </c>
      <c r="E53" s="23" t="s">
        <v>226</v>
      </c>
      <c r="F53" s="23" t="s">
        <v>43</v>
      </c>
      <c r="G53" s="23" t="s">
        <v>44</v>
      </c>
      <c r="H53" s="23" t="s">
        <v>45</v>
      </c>
      <c r="I53" s="42">
        <v>23250</v>
      </c>
      <c r="J53" s="23" t="s">
        <v>46</v>
      </c>
      <c r="K53" s="23" t="s">
        <v>227</v>
      </c>
      <c r="L53" s="23" t="s">
        <v>31</v>
      </c>
      <c r="M53" s="23"/>
    </row>
    <row r="54" spans="1:14" s="45" customFormat="1" ht="87" customHeight="1">
      <c r="A54" s="7" t="s">
        <v>47</v>
      </c>
      <c r="B54" s="47" t="s">
        <v>223</v>
      </c>
      <c r="C54" s="23" t="s">
        <v>42</v>
      </c>
      <c r="D54" s="23" t="s">
        <v>38</v>
      </c>
      <c r="E54" s="23" t="s">
        <v>228</v>
      </c>
      <c r="F54" s="23" t="s">
        <v>43</v>
      </c>
      <c r="G54" s="23" t="s">
        <v>44</v>
      </c>
      <c r="H54" s="23" t="s">
        <v>45</v>
      </c>
      <c r="I54" s="42">
        <v>62000</v>
      </c>
      <c r="J54" s="23" t="s">
        <v>46</v>
      </c>
      <c r="K54" s="23" t="s">
        <v>229</v>
      </c>
      <c r="L54" s="23" t="s">
        <v>61</v>
      </c>
      <c r="M54" s="23"/>
      <c r="N54" s="44"/>
    </row>
    <row r="55" spans="1:14" s="46" customFormat="1" ht="88.2" customHeight="1">
      <c r="A55" s="7" t="s">
        <v>47</v>
      </c>
      <c r="B55" s="47" t="s">
        <v>223</v>
      </c>
      <c r="C55" s="23" t="s">
        <v>42</v>
      </c>
      <c r="D55" s="23" t="s">
        <v>38</v>
      </c>
      <c r="E55" s="23" t="s">
        <v>230</v>
      </c>
      <c r="F55" s="23" t="s">
        <v>43</v>
      </c>
      <c r="G55" s="23" t="s">
        <v>44</v>
      </c>
      <c r="H55" s="23" t="s">
        <v>45</v>
      </c>
      <c r="I55" s="42">
        <v>46500</v>
      </c>
      <c r="J55" s="23" t="s">
        <v>46</v>
      </c>
      <c r="K55" s="23" t="s">
        <v>231</v>
      </c>
      <c r="L55" s="23" t="s">
        <v>61</v>
      </c>
      <c r="M55" s="23"/>
    </row>
    <row r="56" spans="1:14" s="46" customFormat="1" ht="108.6" customHeight="1">
      <c r="A56" s="7" t="s">
        <v>47</v>
      </c>
      <c r="B56" s="47" t="s">
        <v>223</v>
      </c>
      <c r="C56" s="23" t="s">
        <v>42</v>
      </c>
      <c r="D56" s="23" t="s">
        <v>38</v>
      </c>
      <c r="E56" s="23" t="s">
        <v>232</v>
      </c>
      <c r="F56" s="23" t="s">
        <v>43</v>
      </c>
      <c r="G56" s="23" t="s">
        <v>44</v>
      </c>
      <c r="H56" s="23" t="s">
        <v>45</v>
      </c>
      <c r="I56" s="42">
        <v>38750</v>
      </c>
      <c r="J56" s="23" t="s">
        <v>46</v>
      </c>
      <c r="K56" s="23" t="s">
        <v>233</v>
      </c>
      <c r="L56" s="23" t="s">
        <v>61</v>
      </c>
      <c r="M56" s="23"/>
    </row>
    <row r="57" spans="1:14" s="46" customFormat="1" ht="84" customHeight="1">
      <c r="A57" s="7" t="s">
        <v>47</v>
      </c>
      <c r="B57" s="47" t="s">
        <v>223</v>
      </c>
      <c r="C57" s="23" t="s">
        <v>42</v>
      </c>
      <c r="D57" s="23" t="s">
        <v>38</v>
      </c>
      <c r="E57" s="23" t="s">
        <v>234</v>
      </c>
      <c r="F57" s="23" t="s">
        <v>43</v>
      </c>
      <c r="G57" s="23" t="s">
        <v>44</v>
      </c>
      <c r="H57" s="23" t="s">
        <v>45</v>
      </c>
      <c r="I57" s="42">
        <v>23250</v>
      </c>
      <c r="J57" s="23" t="s">
        <v>46</v>
      </c>
      <c r="K57" s="23" t="s">
        <v>235</v>
      </c>
      <c r="L57" s="23" t="s">
        <v>31</v>
      </c>
      <c r="M57" s="23"/>
    </row>
    <row r="58" spans="1:14" s="46" customFormat="1" ht="99.75" customHeight="1">
      <c r="A58" s="7" t="s">
        <v>47</v>
      </c>
      <c r="B58" s="47" t="s">
        <v>223</v>
      </c>
      <c r="C58" s="23" t="s">
        <v>42</v>
      </c>
      <c r="D58" s="23" t="s">
        <v>38</v>
      </c>
      <c r="E58" s="23" t="s">
        <v>108</v>
      </c>
      <c r="F58" s="23" t="s">
        <v>43</v>
      </c>
      <c r="G58" s="23" t="s">
        <v>44</v>
      </c>
      <c r="H58" s="23" t="s">
        <v>45</v>
      </c>
      <c r="I58" s="42">
        <v>38750</v>
      </c>
      <c r="J58" s="23" t="s">
        <v>46</v>
      </c>
      <c r="K58" s="23" t="s">
        <v>109</v>
      </c>
      <c r="L58" s="23" t="s">
        <v>31</v>
      </c>
      <c r="M58" s="23"/>
    </row>
    <row r="59" spans="1:14" s="46" customFormat="1" ht="94.8" customHeight="1">
      <c r="A59" s="7" t="s">
        <v>47</v>
      </c>
      <c r="B59" s="47" t="s">
        <v>223</v>
      </c>
      <c r="C59" s="23" t="s">
        <v>42</v>
      </c>
      <c r="D59" s="23" t="s">
        <v>38</v>
      </c>
      <c r="E59" s="23" t="s">
        <v>236</v>
      </c>
      <c r="F59" s="23" t="s">
        <v>43</v>
      </c>
      <c r="G59" s="23" t="s">
        <v>44</v>
      </c>
      <c r="H59" s="23" t="s">
        <v>45</v>
      </c>
      <c r="I59" s="42">
        <f>7750*4</f>
        <v>31000</v>
      </c>
      <c r="J59" s="23" t="s">
        <v>46</v>
      </c>
      <c r="K59" s="23" t="s">
        <v>237</v>
      </c>
      <c r="L59" s="23" t="s">
        <v>31</v>
      </c>
      <c r="M59" s="23"/>
    </row>
    <row r="60" spans="1:14" s="46" customFormat="1" ht="64.8" customHeight="1">
      <c r="A60" s="7" t="s">
        <v>47</v>
      </c>
      <c r="B60" s="47" t="s">
        <v>238</v>
      </c>
      <c r="C60" s="23" t="s">
        <v>42</v>
      </c>
      <c r="D60" s="23" t="s">
        <v>38</v>
      </c>
      <c r="E60" s="23" t="s">
        <v>239</v>
      </c>
      <c r="F60" s="23" t="s">
        <v>43</v>
      </c>
      <c r="G60" s="23" t="s">
        <v>44</v>
      </c>
      <c r="H60" s="23" t="s">
        <v>45</v>
      </c>
      <c r="I60" s="42">
        <v>7750</v>
      </c>
      <c r="J60" s="23" t="s">
        <v>46</v>
      </c>
      <c r="K60" s="23" t="s">
        <v>240</v>
      </c>
      <c r="L60" s="23" t="s">
        <v>61</v>
      </c>
      <c r="M60" s="23"/>
    </row>
    <row r="61" spans="1:14" s="46" customFormat="1" ht="64.8">
      <c r="A61" s="7" t="s">
        <v>47</v>
      </c>
      <c r="B61" s="47" t="s">
        <v>110</v>
      </c>
      <c r="C61" s="23" t="s">
        <v>42</v>
      </c>
      <c r="D61" s="23" t="s">
        <v>38</v>
      </c>
      <c r="E61" s="23" t="s">
        <v>111</v>
      </c>
      <c r="F61" s="23" t="s">
        <v>43</v>
      </c>
      <c r="G61" s="23" t="s">
        <v>44</v>
      </c>
      <c r="H61" s="23" t="s">
        <v>45</v>
      </c>
      <c r="I61" s="42">
        <v>7750</v>
      </c>
      <c r="J61" s="23" t="s">
        <v>46</v>
      </c>
      <c r="K61" s="23" t="s">
        <v>241</v>
      </c>
      <c r="L61" s="23" t="s">
        <v>61</v>
      </c>
      <c r="M61" s="23"/>
    </row>
    <row r="62" spans="1:14" s="46" customFormat="1" ht="64.8">
      <c r="A62" s="7" t="s">
        <v>47</v>
      </c>
      <c r="B62" s="47" t="s">
        <v>110</v>
      </c>
      <c r="C62" s="23" t="s">
        <v>42</v>
      </c>
      <c r="D62" s="23" t="s">
        <v>38</v>
      </c>
      <c r="E62" s="23" t="s">
        <v>242</v>
      </c>
      <c r="F62" s="23" t="s">
        <v>43</v>
      </c>
      <c r="G62" s="23" t="s">
        <v>44</v>
      </c>
      <c r="H62" s="23" t="s">
        <v>45</v>
      </c>
      <c r="I62" s="42">
        <f>7750*1</f>
        <v>7750</v>
      </c>
      <c r="J62" s="23" t="s">
        <v>46</v>
      </c>
      <c r="K62" s="23" t="s">
        <v>243</v>
      </c>
      <c r="L62" s="23" t="s">
        <v>61</v>
      </c>
      <c r="M62" s="23"/>
    </row>
    <row r="63" spans="1:14" s="46" customFormat="1" ht="92.4" customHeight="1">
      <c r="A63" s="7" t="s">
        <v>47</v>
      </c>
      <c r="B63" s="47" t="s">
        <v>115</v>
      </c>
      <c r="C63" s="23" t="s">
        <v>42</v>
      </c>
      <c r="D63" s="23" t="s">
        <v>38</v>
      </c>
      <c r="E63" s="23" t="s">
        <v>105</v>
      </c>
      <c r="F63" s="23" t="s">
        <v>43</v>
      </c>
      <c r="G63" s="23" t="s">
        <v>44</v>
      </c>
      <c r="H63" s="23" t="s">
        <v>45</v>
      </c>
      <c r="I63" s="42">
        <v>230000</v>
      </c>
      <c r="J63" s="23" t="s">
        <v>46</v>
      </c>
      <c r="K63" s="23" t="s">
        <v>114</v>
      </c>
      <c r="L63" s="23" t="s">
        <v>113</v>
      </c>
      <c r="M63" s="23"/>
    </row>
    <row r="64" spans="1:14" s="46" customFormat="1" ht="82.8" customHeight="1">
      <c r="A64" s="7" t="s">
        <v>47</v>
      </c>
      <c r="B64" s="47" t="s">
        <v>247</v>
      </c>
      <c r="C64" s="23" t="s">
        <v>42</v>
      </c>
      <c r="D64" s="23" t="s">
        <v>252</v>
      </c>
      <c r="E64" s="23"/>
      <c r="F64" s="23" t="s">
        <v>43</v>
      </c>
      <c r="G64" s="23" t="s">
        <v>44</v>
      </c>
      <c r="H64" s="23" t="s">
        <v>45</v>
      </c>
      <c r="I64" s="42">
        <v>275500</v>
      </c>
      <c r="J64" s="23" t="s">
        <v>46</v>
      </c>
      <c r="K64" s="23" t="s">
        <v>246</v>
      </c>
      <c r="L64" s="23" t="s">
        <v>244</v>
      </c>
      <c r="M64" s="23" t="s">
        <v>305</v>
      </c>
    </row>
    <row r="65" spans="1:15" s="46" customFormat="1" ht="88.2" customHeight="1">
      <c r="A65" s="7" t="s">
        <v>47</v>
      </c>
      <c r="B65" s="47" t="s">
        <v>248</v>
      </c>
      <c r="C65" s="23" t="s">
        <v>42</v>
      </c>
      <c r="D65" s="23" t="s">
        <v>252</v>
      </c>
      <c r="E65" s="23"/>
      <c r="F65" s="23" t="s">
        <v>43</v>
      </c>
      <c r="G65" s="23" t="s">
        <v>44</v>
      </c>
      <c r="H65" s="23" t="s">
        <v>45</v>
      </c>
      <c r="I65" s="42">
        <v>300000</v>
      </c>
      <c r="J65" s="23" t="s">
        <v>46</v>
      </c>
      <c r="K65" s="23" t="s">
        <v>301</v>
      </c>
      <c r="L65" s="23" t="s">
        <v>245</v>
      </c>
      <c r="M65" s="23" t="s">
        <v>306</v>
      </c>
    </row>
    <row r="66" spans="1:15" s="46" customFormat="1" ht="84" customHeight="1">
      <c r="A66" s="7" t="s">
        <v>47</v>
      </c>
      <c r="B66" s="47" t="s">
        <v>250</v>
      </c>
      <c r="C66" s="23" t="s">
        <v>42</v>
      </c>
      <c r="D66" s="23" t="s">
        <v>253</v>
      </c>
      <c r="E66" s="23"/>
      <c r="F66" s="23" t="s">
        <v>43</v>
      </c>
      <c r="G66" s="23" t="s">
        <v>44</v>
      </c>
      <c r="H66" s="23" t="s">
        <v>45</v>
      </c>
      <c r="I66" s="42">
        <v>300000</v>
      </c>
      <c r="J66" s="23" t="s">
        <v>46</v>
      </c>
      <c r="K66" s="23" t="s">
        <v>249</v>
      </c>
      <c r="L66" s="23" t="s">
        <v>251</v>
      </c>
      <c r="M66" s="23" t="s">
        <v>305</v>
      </c>
    </row>
    <row r="67" spans="1:15" s="31" customFormat="1" ht="22.2" customHeight="1">
      <c r="A67" s="3"/>
      <c r="B67" s="4" t="s">
        <v>33</v>
      </c>
      <c r="C67" s="4"/>
      <c r="D67" s="4"/>
      <c r="E67" s="4"/>
      <c r="F67" s="4"/>
      <c r="G67" s="4"/>
      <c r="H67" s="5"/>
      <c r="I67" s="6">
        <f>SUM(I68:I72)</f>
        <v>4739658</v>
      </c>
      <c r="J67" s="4"/>
      <c r="K67" s="4"/>
      <c r="L67" s="4"/>
      <c r="M67" s="4"/>
    </row>
    <row r="68" spans="1:15" s="24" customFormat="1" ht="84" customHeight="1">
      <c r="A68" s="21" t="s">
        <v>32</v>
      </c>
      <c r="B68" s="21" t="s">
        <v>36</v>
      </c>
      <c r="C68" s="22" t="s">
        <v>37</v>
      </c>
      <c r="D68" s="23" t="s">
        <v>38</v>
      </c>
      <c r="E68" s="7" t="s">
        <v>122</v>
      </c>
      <c r="F68" s="21" t="s">
        <v>39</v>
      </c>
      <c r="G68" s="21" t="s">
        <v>28</v>
      </c>
      <c r="H68" s="21" t="s">
        <v>29</v>
      </c>
      <c r="I68" s="20">
        <v>62000</v>
      </c>
      <c r="J68" s="21" t="s">
        <v>40</v>
      </c>
      <c r="K68" s="7" t="s">
        <v>54</v>
      </c>
      <c r="L68" s="21" t="s">
        <v>61</v>
      </c>
      <c r="M68" s="7"/>
    </row>
    <row r="69" spans="1:15" s="24" customFormat="1" ht="68.400000000000006" customHeight="1">
      <c r="A69" s="21" t="s">
        <v>62</v>
      </c>
      <c r="B69" s="21" t="s">
        <v>63</v>
      </c>
      <c r="C69" s="22" t="s">
        <v>64</v>
      </c>
      <c r="D69" s="23" t="s">
        <v>38</v>
      </c>
      <c r="E69" s="7" t="s">
        <v>122</v>
      </c>
      <c r="F69" s="21" t="s">
        <v>39</v>
      </c>
      <c r="G69" s="21" t="s">
        <v>65</v>
      </c>
      <c r="H69" s="21" t="s">
        <v>49</v>
      </c>
      <c r="I69" s="20">
        <v>562000</v>
      </c>
      <c r="J69" s="21" t="s">
        <v>66</v>
      </c>
      <c r="K69" s="34" t="s">
        <v>123</v>
      </c>
      <c r="L69" s="30" t="s">
        <v>124</v>
      </c>
      <c r="M69" s="7"/>
    </row>
    <row r="70" spans="1:15" s="24" customFormat="1" ht="90.6" customHeight="1">
      <c r="A70" s="21" t="s">
        <v>47</v>
      </c>
      <c r="B70" s="21" t="s">
        <v>48</v>
      </c>
      <c r="C70" s="22" t="s">
        <v>37</v>
      </c>
      <c r="D70" s="23" t="s">
        <v>51</v>
      </c>
      <c r="E70" s="7" t="s">
        <v>122</v>
      </c>
      <c r="F70" s="21" t="s">
        <v>39</v>
      </c>
      <c r="G70" s="21" t="s">
        <v>28</v>
      </c>
      <c r="H70" s="21" t="s">
        <v>49</v>
      </c>
      <c r="I70" s="20">
        <v>516000</v>
      </c>
      <c r="J70" s="21" t="s">
        <v>30</v>
      </c>
      <c r="K70" s="21" t="s">
        <v>50</v>
      </c>
      <c r="L70" s="21" t="s">
        <v>52</v>
      </c>
      <c r="M70" s="7"/>
    </row>
    <row r="71" spans="1:15" s="24" customFormat="1" ht="93.6" customHeight="1">
      <c r="A71" s="21" t="s">
        <v>32</v>
      </c>
      <c r="B71" s="21" t="s">
        <v>36</v>
      </c>
      <c r="C71" s="22" t="s">
        <v>41</v>
      </c>
      <c r="D71" s="25" t="s">
        <v>92</v>
      </c>
      <c r="E71" s="7" t="s">
        <v>121</v>
      </c>
      <c r="F71" s="21" t="s">
        <v>39</v>
      </c>
      <c r="G71" s="21" t="s">
        <v>28</v>
      </c>
      <c r="H71" s="21" t="s">
        <v>29</v>
      </c>
      <c r="I71" s="20">
        <v>3500000</v>
      </c>
      <c r="J71" s="21" t="s">
        <v>30</v>
      </c>
      <c r="K71" s="7" t="s">
        <v>120</v>
      </c>
      <c r="L71" s="21" t="s">
        <v>294</v>
      </c>
      <c r="M71" s="7"/>
      <c r="O71" s="26"/>
    </row>
    <row r="72" spans="1:15" s="29" customFormat="1" ht="83.4" customHeight="1">
      <c r="A72" s="34" t="s">
        <v>32</v>
      </c>
      <c r="B72" s="30" t="s">
        <v>299</v>
      </c>
      <c r="C72" s="35" t="s">
        <v>132</v>
      </c>
      <c r="D72" s="49" t="s">
        <v>125</v>
      </c>
      <c r="E72" s="34" t="s">
        <v>126</v>
      </c>
      <c r="F72" s="30" t="s">
        <v>128</v>
      </c>
      <c r="G72" s="30" t="s">
        <v>28</v>
      </c>
      <c r="H72" s="30" t="s">
        <v>29</v>
      </c>
      <c r="I72" s="20">
        <v>99658</v>
      </c>
      <c r="J72" s="30" t="s">
        <v>129</v>
      </c>
      <c r="K72" s="34" t="s">
        <v>130</v>
      </c>
      <c r="L72" s="21" t="s">
        <v>131</v>
      </c>
      <c r="M72" s="36"/>
    </row>
    <row r="73" spans="1:15" ht="12.6" customHeight="1">
      <c r="A73" s="13" t="s">
        <v>9</v>
      </c>
      <c r="B73" s="14"/>
      <c r="C73" s="1"/>
      <c r="D73" s="1"/>
      <c r="E73" s="1"/>
      <c r="F73" s="1"/>
      <c r="G73" s="1"/>
      <c r="H73" s="1"/>
      <c r="I73" s="1"/>
      <c r="J73" s="1"/>
      <c r="K73" s="1"/>
      <c r="L73" s="1"/>
      <c r="M73" s="1"/>
    </row>
    <row r="74" spans="1:15" ht="12.6" customHeight="1">
      <c r="A74" s="15" t="s">
        <v>10</v>
      </c>
      <c r="B74" s="59" t="s">
        <v>11</v>
      </c>
      <c r="C74" s="59"/>
      <c r="D74" s="59"/>
      <c r="E74" s="59"/>
      <c r="F74" s="59"/>
      <c r="G74" s="59"/>
      <c r="H74" s="59"/>
      <c r="I74" s="59"/>
      <c r="J74" s="59"/>
      <c r="K74" s="59"/>
      <c r="L74" s="59"/>
      <c r="M74" s="59"/>
    </row>
    <row r="75" spans="1:15" ht="12.6" customHeight="1">
      <c r="A75" s="15" t="s">
        <v>12</v>
      </c>
      <c r="B75" s="59" t="s">
        <v>26</v>
      </c>
      <c r="C75" s="59"/>
      <c r="D75" s="59"/>
      <c r="E75" s="59"/>
      <c r="F75" s="59"/>
      <c r="G75" s="59"/>
      <c r="H75" s="59"/>
      <c r="I75" s="59"/>
      <c r="J75" s="59"/>
      <c r="K75" s="59"/>
      <c r="L75" s="59"/>
      <c r="M75" s="59"/>
    </row>
    <row r="76" spans="1:15" ht="12.6" customHeight="1">
      <c r="A76" s="15" t="s">
        <v>13</v>
      </c>
      <c r="B76" s="59" t="s">
        <v>14</v>
      </c>
      <c r="C76" s="59"/>
      <c r="D76" s="59"/>
      <c r="E76" s="59"/>
      <c r="F76" s="59"/>
      <c r="G76" s="59"/>
      <c r="H76" s="59"/>
      <c r="I76" s="59"/>
      <c r="J76" s="59"/>
      <c r="K76" s="59"/>
      <c r="L76" s="59"/>
      <c r="M76" s="59"/>
    </row>
    <row r="77" spans="1:15" ht="12.6" customHeight="1">
      <c r="A77" s="15" t="s">
        <v>15</v>
      </c>
      <c r="B77" s="60" t="s">
        <v>27</v>
      </c>
      <c r="C77" s="60"/>
      <c r="D77" s="60"/>
      <c r="E77" s="60"/>
      <c r="F77" s="60"/>
      <c r="G77" s="60"/>
      <c r="H77" s="60"/>
      <c r="I77" s="60"/>
      <c r="J77" s="60"/>
      <c r="K77" s="60"/>
      <c r="L77" s="60"/>
      <c r="M77" s="60"/>
    </row>
    <row r="78" spans="1:15" ht="12.6" customHeight="1">
      <c r="A78" s="15" t="s">
        <v>16</v>
      </c>
      <c r="B78" s="1" t="s">
        <v>17</v>
      </c>
      <c r="C78" s="1"/>
      <c r="D78" s="1"/>
      <c r="E78" s="2"/>
      <c r="F78" s="2"/>
      <c r="G78" s="2"/>
      <c r="H78" s="2"/>
      <c r="I78" s="2"/>
      <c r="J78" s="2"/>
      <c r="K78" s="2"/>
      <c r="L78" s="2"/>
      <c r="M78" s="2"/>
    </row>
    <row r="79" spans="1:15" ht="12.6" customHeight="1">
      <c r="A79" s="15" t="s">
        <v>18</v>
      </c>
      <c r="B79" s="1" t="s">
        <v>19</v>
      </c>
      <c r="C79" s="1"/>
      <c r="D79" s="1"/>
      <c r="E79" s="2"/>
      <c r="F79" s="2"/>
      <c r="G79" s="2"/>
      <c r="H79" s="2"/>
      <c r="I79" s="2"/>
      <c r="J79" s="2"/>
      <c r="K79" s="2"/>
      <c r="L79" s="2"/>
      <c r="M79" s="2"/>
    </row>
    <row r="80" spans="1:15" ht="12.6" customHeight="1">
      <c r="A80" s="15" t="s">
        <v>20</v>
      </c>
      <c r="B80" s="60" t="s">
        <v>21</v>
      </c>
      <c r="C80" s="60"/>
      <c r="D80" s="60"/>
      <c r="E80" s="60"/>
      <c r="F80" s="60"/>
      <c r="G80" s="60"/>
      <c r="H80" s="60"/>
      <c r="I80" s="60"/>
      <c r="J80" s="60"/>
      <c r="K80" s="60"/>
      <c r="L80" s="60"/>
      <c r="M80" s="60"/>
    </row>
    <row r="81" spans="1:13" ht="12.6" customHeight="1">
      <c r="A81" s="15" t="s">
        <v>22</v>
      </c>
      <c r="B81" s="13" t="s">
        <v>23</v>
      </c>
      <c r="C81" s="1"/>
      <c r="D81" s="1"/>
      <c r="E81" s="1"/>
      <c r="F81" s="1"/>
      <c r="G81" s="1"/>
      <c r="H81" s="1"/>
      <c r="I81" s="1"/>
      <c r="J81" s="1"/>
      <c r="K81" s="1"/>
      <c r="L81" s="1"/>
      <c r="M81" s="1"/>
    </row>
  </sheetData>
  <mergeCells count="6">
    <mergeCell ref="B76:M76"/>
    <mergeCell ref="B77:M77"/>
    <mergeCell ref="B80:M80"/>
    <mergeCell ref="A1:M1"/>
    <mergeCell ref="B74:M74"/>
    <mergeCell ref="B75:M75"/>
  </mergeCells>
  <phoneticPr fontId="18" type="noConversion"/>
  <hyperlinks>
    <hyperlink ref="J25" r:id="rId1" display="https://www.nari.org.tw/"/>
  </hyperlinks>
  <printOptions horizontalCentered="1"/>
  <pageMargins left="0.17" right="0.18" top="0.51181102362204722" bottom="0.47244094488188981" header="0" footer="0.11811023622047245"/>
  <pageSetup paperSize="9" scale="80" orientation="landscape" r:id="rId2"/>
  <headerFooter>
    <oddFooter>&amp;C~&amp;P~</oddFooter>
  </headerFooter>
  <rowBreaks count="1" manualBreakCount="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工作表</vt:lpstr>
      <vt:lpstr>工作表!Print_Titles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公務預算處一般政務科柯亭劭</dc:creator>
  <cp:lastModifiedBy>陳寶珠</cp:lastModifiedBy>
  <cp:lastPrinted>2025-10-07T10:28:11Z</cp:lastPrinted>
  <dcterms:created xsi:type="dcterms:W3CDTF">2020-11-02T02:13:46Z</dcterms:created>
  <dcterms:modified xsi:type="dcterms:W3CDTF">2025-10-16T06:03:45Z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